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5"/>
  </bookViews>
  <sheets>
    <sheet name="De uitleg" sheetId="1" r:id="rId1"/>
    <sheet name=" deel 1" sheetId="2" r:id="rId2"/>
    <sheet name=" deel 2" sheetId="3" r:id="rId3"/>
    <sheet name=" deel 3" sheetId="4" r:id="rId4"/>
    <sheet name=" deel 4" sheetId="5" r:id="rId5"/>
    <sheet name="deel 5" sheetId="6" r:id="rId6"/>
  </sheets>
  <definedNames/>
  <calcPr fullCalcOnLoad="1"/>
</workbook>
</file>

<file path=xl/comments2.xml><?xml version="1.0" encoding="utf-8"?>
<comments xmlns="http://schemas.openxmlformats.org/spreadsheetml/2006/main">
  <authors>
    <author>Kraeye Geert</author>
  </authors>
  <commentList>
    <comment ref="I40" authorId="0">
      <text>
        <r>
          <rPr>
            <b/>
            <sz val="8"/>
            <rFont val="Tahoma"/>
            <family val="0"/>
          </rPr>
          <t>Alleen door veel te oefenen leer je juist schrijven ! 
Met de groeten van meester Geert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0"/>
          </rPr>
          <t>Enkel hier mag je schrijven ! Plaats de cursor in dit vakje om te beginnen !!!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0"/>
          </rPr>
          <t>Enkel hier mag je schrijven, plaats de cursor hier om te beginnen met de tweede rij !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b/>
            <sz val="8"/>
            <rFont val="Tahoma"/>
            <family val="0"/>
          </rPr>
          <t>Enkel hier mag je schrijven, plaats je cursor hier om te beginnen met de derde rij 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Kraeye Geert</author>
  </authors>
  <commentList>
    <comment ref="F5" authorId="0">
      <text>
        <r>
          <rPr>
            <b/>
            <sz val="8"/>
            <rFont val="Tahoma"/>
            <family val="0"/>
          </rPr>
          <t>Enkel hier mag je schrijven, plaats de cursor hier om te beginnen met de tweede rij !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0"/>
          </rPr>
          <t>Enkel hier mag je schrijven ! Plaats de cursor in dit vakje om te beginnen !!!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b/>
            <sz val="8"/>
            <rFont val="Tahoma"/>
            <family val="0"/>
          </rPr>
          <t>Enkel hier mag je schrijven, plaats je cursor hier om te beginnen met de derde rij 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Kraeye Geert</author>
  </authors>
  <commentList>
    <comment ref="F5" authorId="0">
      <text>
        <r>
          <rPr>
            <b/>
            <sz val="8"/>
            <rFont val="Tahoma"/>
            <family val="0"/>
          </rPr>
          <t>Enkel hier mag je schrijven, plaats de cursor hier om te beginnen met de tweede rij !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0"/>
          </rPr>
          <t>Enkel hier mag je schrijven ! Plaats de cursor in dit vakje om te beginnen !!!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b/>
            <sz val="8"/>
            <rFont val="Tahoma"/>
            <family val="0"/>
          </rPr>
          <t>Enkel hier mag je schrijven, plaats je cursor hier om te beginnen met de derde rij 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Kraeye Geert</author>
  </authors>
  <commentList>
    <comment ref="F5" authorId="0">
      <text>
        <r>
          <rPr>
            <b/>
            <sz val="8"/>
            <rFont val="Tahoma"/>
            <family val="0"/>
          </rPr>
          <t>Enkel hier mag je schrijven, plaats de cursor hier om te beginnen met de tweede rij !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0"/>
          </rPr>
          <t>Enkel hier mag je schrijven ! Plaats de cursor in dit vakje om te beginnen !!!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b/>
            <sz val="8"/>
            <rFont val="Tahoma"/>
            <family val="0"/>
          </rPr>
          <t>Enkel hier mag je schrijven, plaats je cursor hier om te beginnen met de derde rij 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Kraeye Geert</author>
  </authors>
  <commentList>
    <comment ref="C5" authorId="0">
      <text>
        <r>
          <rPr>
            <b/>
            <sz val="8"/>
            <rFont val="Tahoma"/>
            <family val="0"/>
          </rPr>
          <t>Enkel hier mag je schrijven ! Plaats de cursor hier om te beginnen !!!</t>
        </r>
      </text>
    </comment>
    <comment ref="F5" authorId="0">
      <text>
        <r>
          <rPr>
            <b/>
            <sz val="8"/>
            <rFont val="Tahoma"/>
            <family val="0"/>
          </rPr>
          <t>Enkel hier mag je schrijven ! Plaats de cursor hier om met de tweede reeks te beginnen !!!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b/>
            <sz val="8"/>
            <rFont val="Tahoma"/>
            <family val="0"/>
          </rPr>
          <t>Enkel hier mag je beginnen ! Plaats de cursor hier om met de derde reeks te beginnen !!!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<sst xmlns="http://schemas.openxmlformats.org/spreadsheetml/2006/main" count="758" uniqueCount="618">
  <si>
    <t>Noemvorm</t>
  </si>
  <si>
    <t>voltooid deelwoord</t>
  </si>
  <si>
    <t>(wij)</t>
  </si>
  <si>
    <t xml:space="preserve">t.t. stam </t>
  </si>
  <si>
    <t>(ik)</t>
  </si>
  <si>
    <t>v.t.</t>
  </si>
  <si>
    <t>(ik heb, ik ben, het is, …)</t>
  </si>
  <si>
    <t>leerkracht</t>
  </si>
  <si>
    <t>evaluatie</t>
  </si>
  <si>
    <t>bederven</t>
  </si>
  <si>
    <t>bedriegen</t>
  </si>
  <si>
    <t>bewegen</t>
  </si>
  <si>
    <t>bidden</t>
  </si>
  <si>
    <t>bieden</t>
  </si>
  <si>
    <t>binden</t>
  </si>
  <si>
    <t>blazen</t>
  </si>
  <si>
    <t>braden</t>
  </si>
  <si>
    <t>breken</t>
  </si>
  <si>
    <t>denken</t>
  </si>
  <si>
    <t>doen</t>
  </si>
  <si>
    <t>drijven</t>
  </si>
  <si>
    <t>druipen</t>
  </si>
  <si>
    <t>duiken</t>
  </si>
  <si>
    <t>durven</t>
  </si>
  <si>
    <t>genezen</t>
  </si>
  <si>
    <t>genieten</t>
  </si>
  <si>
    <t>gieten</t>
  </si>
  <si>
    <t>glijden</t>
  </si>
  <si>
    <t>grijpen</t>
  </si>
  <si>
    <t>hangen</t>
  </si>
  <si>
    <t>helpen</t>
  </si>
  <si>
    <t>jagen</t>
  </si>
  <si>
    <t>kiezen</t>
  </si>
  <si>
    <t>klimmen</t>
  </si>
  <si>
    <t>bederf</t>
  </si>
  <si>
    <t>bedrieg</t>
  </si>
  <si>
    <t>beweeg</t>
  </si>
  <si>
    <t>bid</t>
  </si>
  <si>
    <t>bied</t>
  </si>
  <si>
    <t>bind</t>
  </si>
  <si>
    <t>blaas</t>
  </si>
  <si>
    <t>braad</t>
  </si>
  <si>
    <t>breek</t>
  </si>
  <si>
    <t>denk</t>
  </si>
  <si>
    <t>doe</t>
  </si>
  <si>
    <t>drijf</t>
  </si>
  <si>
    <t>druip</t>
  </si>
  <si>
    <t>duik</t>
  </si>
  <si>
    <t>durf</t>
  </si>
  <si>
    <t>genees</t>
  </si>
  <si>
    <t>geniet</t>
  </si>
  <si>
    <t>giet</t>
  </si>
  <si>
    <t>glijd</t>
  </si>
  <si>
    <t>grijp</t>
  </si>
  <si>
    <t>hang</t>
  </si>
  <si>
    <t>help</t>
  </si>
  <si>
    <t>jaag</t>
  </si>
  <si>
    <t>kies</t>
  </si>
  <si>
    <t>klim</t>
  </si>
  <si>
    <t>kom</t>
  </si>
  <si>
    <t>kruip</t>
  </si>
  <si>
    <t>laad</t>
  </si>
  <si>
    <t>laat</t>
  </si>
  <si>
    <t>komen</t>
  </si>
  <si>
    <t>kruipen</t>
  </si>
  <si>
    <t>laden</t>
  </si>
  <si>
    <t>laten</t>
  </si>
  <si>
    <t>liggen</t>
  </si>
  <si>
    <t>lig</t>
  </si>
  <si>
    <t>bedroog</t>
  </si>
  <si>
    <t>bewoog</t>
  </si>
  <si>
    <t>bood</t>
  </si>
  <si>
    <t>bond</t>
  </si>
  <si>
    <t>blies</t>
  </si>
  <si>
    <t>braadde</t>
  </si>
  <si>
    <t>brak</t>
  </si>
  <si>
    <t>dacht</t>
  </si>
  <si>
    <t>deed</t>
  </si>
  <si>
    <t>dreef</t>
  </si>
  <si>
    <t>droop</t>
  </si>
  <si>
    <t>dook</t>
  </si>
  <si>
    <t>durfde</t>
  </si>
  <si>
    <t>genas</t>
  </si>
  <si>
    <t>genoot</t>
  </si>
  <si>
    <t>goot</t>
  </si>
  <si>
    <t>gleed</t>
  </si>
  <si>
    <t>greep</t>
  </si>
  <si>
    <t>hing</t>
  </si>
  <si>
    <t>hielp</t>
  </si>
  <si>
    <t>joeg</t>
  </si>
  <si>
    <t>koos</t>
  </si>
  <si>
    <t>klom</t>
  </si>
  <si>
    <t>kwam</t>
  </si>
  <si>
    <t>kroop</t>
  </si>
  <si>
    <t>laadde</t>
  </si>
  <si>
    <t>liet</t>
  </si>
  <si>
    <t>lag</t>
  </si>
  <si>
    <t>bedorven</t>
  </si>
  <si>
    <t>bedrogen</t>
  </si>
  <si>
    <t>bewogen</t>
  </si>
  <si>
    <t>gebeden</t>
  </si>
  <si>
    <t>geboden</t>
  </si>
  <si>
    <t>gebonden</t>
  </si>
  <si>
    <t>geblazen</t>
  </si>
  <si>
    <t>gebraden</t>
  </si>
  <si>
    <t>gebroken</t>
  </si>
  <si>
    <t>gedacht</t>
  </si>
  <si>
    <t>gedaan</t>
  </si>
  <si>
    <t>gedreven</t>
  </si>
  <si>
    <t>gedropen</t>
  </si>
  <si>
    <t>gedoken</t>
  </si>
  <si>
    <t>gedurfd</t>
  </si>
  <si>
    <t>genoten</t>
  </si>
  <si>
    <t>gegoten</t>
  </si>
  <si>
    <t>gegleden</t>
  </si>
  <si>
    <t>gegrepen</t>
  </si>
  <si>
    <t>gehangen</t>
  </si>
  <si>
    <t>geholpen</t>
  </si>
  <si>
    <t>gejaagd</t>
  </si>
  <si>
    <t>gekozen</t>
  </si>
  <si>
    <t>geklommen</t>
  </si>
  <si>
    <t>gekomen</t>
  </si>
  <si>
    <t>gekropen</t>
  </si>
  <si>
    <t>geladen</t>
  </si>
  <si>
    <t>gelaten</t>
  </si>
  <si>
    <t>gelegen</t>
  </si>
  <si>
    <t>punten</t>
  </si>
  <si>
    <t>t.t.</t>
  </si>
  <si>
    <t>v. deelw.</t>
  </si>
  <si>
    <t>op 30</t>
  </si>
  <si>
    <r>
      <t xml:space="preserve"> Evaluatie van jouw resultaten    </t>
    </r>
    <r>
      <rPr>
        <sz val="10"/>
        <rFont val="Arial"/>
        <family val="2"/>
      </rPr>
      <t xml:space="preserve">(nadat je </t>
    </r>
    <r>
      <rPr>
        <sz val="14"/>
        <color indexed="10"/>
        <rFont val="Arial"/>
        <family val="2"/>
      </rPr>
      <t>alles</t>
    </r>
    <r>
      <rPr>
        <sz val="10"/>
        <rFont val="Arial"/>
        <family val="2"/>
      </rPr>
      <t xml:space="preserve"> ingevuld hebt)</t>
    </r>
  </si>
  <si>
    <t xml:space="preserve"> tegenwoordige tijd</t>
  </si>
  <si>
    <t xml:space="preserve"> verleden tijd</t>
  </si>
  <si>
    <t xml:space="preserve"> voltooid deelwoord</t>
  </si>
  <si>
    <t>hoofdtijden van werkwoorden  (deel1)</t>
  </si>
  <si>
    <t>hoofdtijden van werkwoorden  (deel 2)</t>
  </si>
  <si>
    <t>hoofdtijden van werkwoorden  (deel 3)</t>
  </si>
  <si>
    <t>lijden</t>
  </si>
  <si>
    <t>malen</t>
  </si>
  <si>
    <t>melken</t>
  </si>
  <si>
    <t>moeten</t>
  </si>
  <si>
    <t>nemen</t>
  </si>
  <si>
    <t>ontvangen</t>
  </si>
  <si>
    <t>ruiken</t>
  </si>
  <si>
    <t>schieten</t>
  </si>
  <si>
    <t>schijnen</t>
  </si>
  <si>
    <t>schrikken</t>
  </si>
  <si>
    <t>schuiven</t>
  </si>
  <si>
    <t>slaan</t>
  </si>
  <si>
    <t>slijpen</t>
  </si>
  <si>
    <t>sluipen</t>
  </si>
  <si>
    <t>sluiten</t>
  </si>
  <si>
    <t>smelten</t>
  </si>
  <si>
    <t>snijden</t>
  </si>
  <si>
    <t>spuiten</t>
  </si>
  <si>
    <t>staan</t>
  </si>
  <si>
    <t>steken</t>
  </si>
  <si>
    <t>sterven</t>
  </si>
  <si>
    <t>stijgen</t>
  </si>
  <si>
    <t>strijken</t>
  </si>
  <si>
    <t>trekken</t>
  </si>
  <si>
    <t>varen</t>
  </si>
  <si>
    <t>vechten</t>
  </si>
  <si>
    <t>verbieden</t>
  </si>
  <si>
    <t>verdwijnen</t>
  </si>
  <si>
    <t>vergeten</t>
  </si>
  <si>
    <t>verliezen</t>
  </si>
  <si>
    <t>lijd</t>
  </si>
  <si>
    <t>maal</t>
  </si>
  <si>
    <t>melk</t>
  </si>
  <si>
    <t>moet</t>
  </si>
  <si>
    <t>neem</t>
  </si>
  <si>
    <t>ontvang</t>
  </si>
  <si>
    <t>ruik</t>
  </si>
  <si>
    <t>schiet</t>
  </si>
  <si>
    <t>schijn</t>
  </si>
  <si>
    <t>schrik</t>
  </si>
  <si>
    <t>schuif</t>
  </si>
  <si>
    <t>sla</t>
  </si>
  <si>
    <t>slijp</t>
  </si>
  <si>
    <t>sluip</t>
  </si>
  <si>
    <t>sluit</t>
  </si>
  <si>
    <t>smelt</t>
  </si>
  <si>
    <t>snijd</t>
  </si>
  <si>
    <t>spuit</t>
  </si>
  <si>
    <t>sta</t>
  </si>
  <si>
    <t>steek</t>
  </si>
  <si>
    <t>sterf</t>
  </si>
  <si>
    <t>stijg</t>
  </si>
  <si>
    <t>strijk</t>
  </si>
  <si>
    <t>trek</t>
  </si>
  <si>
    <t>vaar</t>
  </si>
  <si>
    <t>vecht</t>
  </si>
  <si>
    <t>verbied</t>
  </si>
  <si>
    <t>verdwijn</t>
  </si>
  <si>
    <t>vergeet</t>
  </si>
  <si>
    <t>verlies</t>
  </si>
  <si>
    <t>leed</t>
  </si>
  <si>
    <t>maalde</t>
  </si>
  <si>
    <t>molk</t>
  </si>
  <si>
    <t>moest</t>
  </si>
  <si>
    <t>nam</t>
  </si>
  <si>
    <t>ontving</t>
  </si>
  <si>
    <t>rook</t>
  </si>
  <si>
    <t>schoot</t>
  </si>
  <si>
    <t>scheen</t>
  </si>
  <si>
    <t>schrok</t>
  </si>
  <si>
    <t>schoof</t>
  </si>
  <si>
    <t>sloeg</t>
  </si>
  <si>
    <t>sleep</t>
  </si>
  <si>
    <t>sloop</t>
  </si>
  <si>
    <t>sloot</t>
  </si>
  <si>
    <t>smolt</t>
  </si>
  <si>
    <t>sneed</t>
  </si>
  <si>
    <t>spoot</t>
  </si>
  <si>
    <t>stond</t>
  </si>
  <si>
    <t>stak</t>
  </si>
  <si>
    <t>stierf</t>
  </si>
  <si>
    <t>steeg</t>
  </si>
  <si>
    <t>streek</t>
  </si>
  <si>
    <t>trok</t>
  </si>
  <si>
    <t>vaarde</t>
  </si>
  <si>
    <t>vocht</t>
  </si>
  <si>
    <t>verbood</t>
  </si>
  <si>
    <t>verdween</t>
  </si>
  <si>
    <t>vergat</t>
  </si>
  <si>
    <t>verloor</t>
  </si>
  <si>
    <t>geleden</t>
  </si>
  <si>
    <t>gemalen</t>
  </si>
  <si>
    <t>gemolken</t>
  </si>
  <si>
    <t>gemoeten</t>
  </si>
  <si>
    <t>genomen</t>
  </si>
  <si>
    <t>geroken</t>
  </si>
  <si>
    <t>geschoten</t>
  </si>
  <si>
    <t>geschenen</t>
  </si>
  <si>
    <t>geschrokken</t>
  </si>
  <si>
    <t>geschoven</t>
  </si>
  <si>
    <t>geslagen</t>
  </si>
  <si>
    <t>geslepen</t>
  </si>
  <si>
    <t>geslopen</t>
  </si>
  <si>
    <t>gesloten</t>
  </si>
  <si>
    <t>gesmolten</t>
  </si>
  <si>
    <t>gesneden</t>
  </si>
  <si>
    <t>gespoten</t>
  </si>
  <si>
    <t>gestaan</t>
  </si>
  <si>
    <t>gestoken</t>
  </si>
  <si>
    <t>gestorven</t>
  </si>
  <si>
    <t>gestegen</t>
  </si>
  <si>
    <t>gestreken</t>
  </si>
  <si>
    <t>getrokken</t>
  </si>
  <si>
    <t>gevaren</t>
  </si>
  <si>
    <t>gevochten</t>
  </si>
  <si>
    <t>verboden</t>
  </si>
  <si>
    <t>verdwenen</t>
  </si>
  <si>
    <t>verloren</t>
  </si>
  <si>
    <t>hoofdtijden van werkwoorden  (deel 4)</t>
  </si>
  <si>
    <t>verstaan</t>
  </si>
  <si>
    <t>vouwen</t>
  </si>
  <si>
    <t>vriezen</t>
  </si>
  <si>
    <t>wegen</t>
  </si>
  <si>
    <t>werpen</t>
  </si>
  <si>
    <t>winnen</t>
  </si>
  <si>
    <t>worden</t>
  </si>
  <si>
    <t>wrijven</t>
  </si>
  <si>
    <t>zien</t>
  </si>
  <si>
    <t>zinken</t>
  </si>
  <si>
    <t>zitten</t>
  </si>
  <si>
    <t>zoeken</t>
  </si>
  <si>
    <t>zuigen</t>
  </si>
  <si>
    <t>zwemmen</t>
  </si>
  <si>
    <t>zwijgen</t>
  </si>
  <si>
    <t>bevelen</t>
  </si>
  <si>
    <t>bezinnen</t>
  </si>
  <si>
    <t>bezwijken</t>
  </si>
  <si>
    <t>brouwen</t>
  </si>
  <si>
    <t>dwingen</t>
  </si>
  <si>
    <t>gebieden</t>
  </si>
  <si>
    <t>glimmen</t>
  </si>
  <si>
    <t>graven</t>
  </si>
  <si>
    <t>heffen</t>
  </si>
  <si>
    <t>heten</t>
  </si>
  <si>
    <t>houden</t>
  </si>
  <si>
    <t>klinken</t>
  </si>
  <si>
    <t>knijpen</t>
  </si>
  <si>
    <t>krijsen</t>
  </si>
  <si>
    <t>krimpen</t>
  </si>
  <si>
    <t>kunnen</t>
  </si>
  <si>
    <t>meten</t>
  </si>
  <si>
    <t>mogen</t>
  </si>
  <si>
    <t>nijpen</t>
  </si>
  <si>
    <t>ontginnen</t>
  </si>
  <si>
    <t>prijzen</t>
  </si>
  <si>
    <t>raden</t>
  </si>
  <si>
    <t>rijzen</t>
  </si>
  <si>
    <t>schelden</t>
  </si>
  <si>
    <t>schenken</t>
  </si>
  <si>
    <t>scheppen</t>
  </si>
  <si>
    <t>scheren</t>
  </si>
  <si>
    <t>schuilen</t>
  </si>
  <si>
    <t>smijten</t>
  </si>
  <si>
    <t>snuiten</t>
  </si>
  <si>
    <t xml:space="preserve">Met dit eenvoudig programmaatje </t>
  </si>
  <si>
    <t>kan je gemakkelijk de hoofdtijden van werkwoorden inoefenen.</t>
  </si>
  <si>
    <t>Je ziet de resultaten verschijnen terwijl je aan het werk bent.</t>
  </si>
  <si>
    <t>Je fouten worden direct verbeterd.</t>
  </si>
  <si>
    <r>
      <t xml:space="preserve">Gebruik de </t>
    </r>
    <r>
      <rPr>
        <b/>
        <sz val="12"/>
        <color indexed="10"/>
        <rFont val="Arial"/>
        <family val="2"/>
      </rPr>
      <t>schuifbalken</t>
    </r>
    <r>
      <rPr>
        <sz val="12"/>
        <rFont val="Arial"/>
        <family val="2"/>
      </rPr>
      <t xml:space="preserve"> onderaan en opzij om het gehele blad zichtbaar te maken.</t>
    </r>
  </si>
  <si>
    <r>
      <t xml:space="preserve">Helemaal onderaan zie je een korte </t>
    </r>
    <r>
      <rPr>
        <b/>
        <sz val="12"/>
        <color indexed="10"/>
        <rFont val="Arial"/>
        <family val="2"/>
      </rPr>
      <t>evaluatie</t>
    </r>
    <r>
      <rPr>
        <sz val="12"/>
        <rFont val="Arial"/>
        <family val="2"/>
      </rPr>
      <t xml:space="preserve"> van je resultaten</t>
    </r>
  </si>
  <si>
    <r>
      <t xml:space="preserve">Na elk ingevuld hokje druk je op </t>
    </r>
    <r>
      <rPr>
        <b/>
        <sz val="12"/>
        <color indexed="10"/>
        <rFont val="Arial"/>
        <family val="2"/>
      </rPr>
      <t>enter.</t>
    </r>
  </si>
  <si>
    <r>
      <t xml:space="preserve">Vul enkel de </t>
    </r>
    <r>
      <rPr>
        <b/>
        <sz val="14"/>
        <color indexed="9"/>
        <rFont val="Arial"/>
        <family val="2"/>
      </rPr>
      <t>witte</t>
    </r>
    <r>
      <rPr>
        <sz val="12"/>
        <rFont val="Arial"/>
        <family val="2"/>
      </rPr>
      <t xml:space="preserve"> delen in ! Plaats je </t>
    </r>
    <r>
      <rPr>
        <b/>
        <sz val="12"/>
        <color indexed="10"/>
        <rFont val="Arial"/>
        <family val="2"/>
      </rPr>
      <t>cursor</t>
    </r>
    <r>
      <rPr>
        <sz val="12"/>
        <rFont val="Arial"/>
        <family val="2"/>
      </rPr>
      <t xml:space="preserve"> waar je wilt beginnen !!! </t>
    </r>
  </si>
  <si>
    <t>Klik op het betreffende tabblad en je kan onmiddellijk aan de slag.</t>
  </si>
  <si>
    <r>
      <t xml:space="preserve">Ben je helemaal klaar ? Klik dan op het </t>
    </r>
    <r>
      <rPr>
        <b/>
        <sz val="12"/>
        <color indexed="10"/>
        <rFont val="Arial"/>
        <family val="2"/>
      </rPr>
      <t>kruisje</t>
    </r>
    <r>
      <rPr>
        <sz val="12"/>
        <rFont val="Arial"/>
        <family val="2"/>
      </rPr>
      <t xml:space="preserve"> (rechterbovenhoek) om te </t>
    </r>
    <r>
      <rPr>
        <b/>
        <sz val="12"/>
        <color indexed="10"/>
        <rFont val="Arial"/>
        <family val="2"/>
      </rPr>
      <t>sluiten</t>
    </r>
    <r>
      <rPr>
        <sz val="12"/>
        <rFont val="Arial"/>
        <family val="2"/>
      </rPr>
      <t xml:space="preserve"> en </t>
    </r>
  </si>
  <si>
    <r>
      <t xml:space="preserve">De computer vraagt je </t>
    </r>
    <r>
      <rPr>
        <b/>
        <sz val="12"/>
        <color indexed="10"/>
        <rFont val="Arial"/>
        <family val="2"/>
      </rPr>
      <t>"Wilt u de wijzigingen in …. Opslaan ?</t>
    </r>
    <r>
      <rPr>
        <sz val="12"/>
        <rFont val="Arial"/>
        <family val="2"/>
      </rPr>
      <t xml:space="preserve">" Klik dan op </t>
    </r>
    <r>
      <rPr>
        <b/>
        <sz val="16"/>
        <color indexed="10"/>
        <rFont val="Arial"/>
        <family val="2"/>
      </rPr>
      <t>NEE</t>
    </r>
    <r>
      <rPr>
        <sz val="12"/>
        <rFont val="Arial"/>
        <family val="2"/>
      </rPr>
      <t xml:space="preserve"> !!!</t>
    </r>
  </si>
  <si>
    <t xml:space="preserve">Met dit programmaatje oefen je </t>
  </si>
  <si>
    <t>DE TEGENWOORDIGE TIJD (ik-vorm)</t>
  </si>
  <si>
    <t>DE VERLEDEN TIJD (ik-vorm)</t>
  </si>
  <si>
    <t>HET VOLTOOID DEELWOORD</t>
  </si>
  <si>
    <t>versta</t>
  </si>
  <si>
    <t>vouw</t>
  </si>
  <si>
    <t>vries</t>
  </si>
  <si>
    <t>weeg</t>
  </si>
  <si>
    <t>werp</t>
  </si>
  <si>
    <t>win</t>
  </si>
  <si>
    <t>word</t>
  </si>
  <si>
    <t>wrijf</t>
  </si>
  <si>
    <t>zie</t>
  </si>
  <si>
    <t>zink</t>
  </si>
  <si>
    <t>zit</t>
  </si>
  <si>
    <t>zoek</t>
  </si>
  <si>
    <t>zuig</t>
  </si>
  <si>
    <t>zwem</t>
  </si>
  <si>
    <t>zwijg</t>
  </si>
  <si>
    <t>verstond</t>
  </si>
  <si>
    <t>vouwde</t>
  </si>
  <si>
    <t>vroor</t>
  </si>
  <si>
    <t>woog</t>
  </si>
  <si>
    <t>wierp</t>
  </si>
  <si>
    <t>won</t>
  </si>
  <si>
    <t>werd</t>
  </si>
  <si>
    <t>wreef</t>
  </si>
  <si>
    <t>zag</t>
  </si>
  <si>
    <t>zonk</t>
  </si>
  <si>
    <t>zat</t>
  </si>
  <si>
    <t>zocht</t>
  </si>
  <si>
    <t>zoog</t>
  </si>
  <si>
    <t>zwom</t>
  </si>
  <si>
    <t>zweeg</t>
  </si>
  <si>
    <t>beveel</t>
  </si>
  <si>
    <t>bezin</t>
  </si>
  <si>
    <t>bezwijk</t>
  </si>
  <si>
    <t>brouw</t>
  </si>
  <si>
    <t>dwing</t>
  </si>
  <si>
    <t>beval</t>
  </si>
  <si>
    <t>bezon</t>
  </si>
  <si>
    <t>bezweek</t>
  </si>
  <si>
    <t>brouwde</t>
  </si>
  <si>
    <t>dwong</t>
  </si>
  <si>
    <t>gebied</t>
  </si>
  <si>
    <t>glim</t>
  </si>
  <si>
    <t>graaf</t>
  </si>
  <si>
    <t>hef</t>
  </si>
  <si>
    <t>heet</t>
  </si>
  <si>
    <t>gebood</t>
  </si>
  <si>
    <t>glom</t>
  </si>
  <si>
    <t>groef</t>
  </si>
  <si>
    <t>hief</t>
  </si>
  <si>
    <t>heette</t>
  </si>
  <si>
    <t>gevouwen</t>
  </si>
  <si>
    <t>gevroren</t>
  </si>
  <si>
    <t>gewogen</t>
  </si>
  <si>
    <t>geworpen</t>
  </si>
  <si>
    <t>gewonnen</t>
  </si>
  <si>
    <t>geworden</t>
  </si>
  <si>
    <t>gewreven</t>
  </si>
  <si>
    <t>gezien</t>
  </si>
  <si>
    <t>gezonken</t>
  </si>
  <si>
    <t>gezeten</t>
  </si>
  <si>
    <t>gezocht</t>
  </si>
  <si>
    <t>gezogen</t>
  </si>
  <si>
    <t>gezwommen</t>
  </si>
  <si>
    <t>gezwegen</t>
  </si>
  <si>
    <t>bevolen</t>
  </si>
  <si>
    <t>bezonnen</t>
  </si>
  <si>
    <t>bezweken</t>
  </si>
  <si>
    <t>gebrouwen</t>
  </si>
  <si>
    <t>gedwongen</t>
  </si>
  <si>
    <t>geglommen</t>
  </si>
  <si>
    <t>gegraven</t>
  </si>
  <si>
    <t>geheven</t>
  </si>
  <si>
    <t>geheten</t>
  </si>
  <si>
    <t>gehouden</t>
  </si>
  <si>
    <t>geklonken</t>
  </si>
  <si>
    <t>geknepen</t>
  </si>
  <si>
    <t>gekrijst</t>
  </si>
  <si>
    <t>gekrompen</t>
  </si>
  <si>
    <t>hield</t>
  </si>
  <si>
    <t>klonk</t>
  </si>
  <si>
    <t>kneep</t>
  </si>
  <si>
    <t>krijste</t>
  </si>
  <si>
    <t>kromp</t>
  </si>
  <si>
    <t>houd</t>
  </si>
  <si>
    <t>klink</t>
  </si>
  <si>
    <t>knijp</t>
  </si>
  <si>
    <t>krijs</t>
  </si>
  <si>
    <t>krimp</t>
  </si>
  <si>
    <t>(C) Geert Kraeye</t>
  </si>
  <si>
    <t>kan</t>
  </si>
  <si>
    <t>meet</t>
  </si>
  <si>
    <t>mag</t>
  </si>
  <si>
    <t>nijp</t>
  </si>
  <si>
    <t>kon</t>
  </si>
  <si>
    <t>mat</t>
  </si>
  <si>
    <t>mocht</t>
  </si>
  <si>
    <t>neep</t>
  </si>
  <si>
    <t>ontgon</t>
  </si>
  <si>
    <t>ontgin</t>
  </si>
  <si>
    <t>gekund</t>
  </si>
  <si>
    <t>gemeten</t>
  </si>
  <si>
    <t>gemogen</t>
  </si>
  <si>
    <t>genepen</t>
  </si>
  <si>
    <t>ontgonnen</t>
  </si>
  <si>
    <t>prijs</t>
  </si>
  <si>
    <t>raad</t>
  </si>
  <si>
    <t>rijst</t>
  </si>
  <si>
    <t>scheld</t>
  </si>
  <si>
    <t>schenk</t>
  </si>
  <si>
    <t>prees</t>
  </si>
  <si>
    <t>raadde</t>
  </si>
  <si>
    <t>rees</t>
  </si>
  <si>
    <t>schold</t>
  </si>
  <si>
    <t>schonk</t>
  </si>
  <si>
    <t>geprezen</t>
  </si>
  <si>
    <t>geraden</t>
  </si>
  <si>
    <t>gerezen</t>
  </si>
  <si>
    <t>gescholden</t>
  </si>
  <si>
    <t>geschonken</t>
  </si>
  <si>
    <t>schep</t>
  </si>
  <si>
    <t>scheer</t>
  </si>
  <si>
    <t>schuil</t>
  </si>
  <si>
    <t>smijt</t>
  </si>
  <si>
    <t>snuit</t>
  </si>
  <si>
    <t>schiep</t>
  </si>
  <si>
    <t>schoor</t>
  </si>
  <si>
    <t>school</t>
  </si>
  <si>
    <t>smeet</t>
  </si>
  <si>
    <t>snoot</t>
  </si>
  <si>
    <t>geschapen</t>
  </si>
  <si>
    <t>geschoren</t>
  </si>
  <si>
    <t>gescholen</t>
  </si>
  <si>
    <t>gesmeten</t>
  </si>
  <si>
    <t>gesnoten</t>
  </si>
  <si>
    <t>spannen</t>
  </si>
  <si>
    <t>stelen</t>
  </si>
  <si>
    <t>stinken</t>
  </si>
  <si>
    <t>strijden</t>
  </si>
  <si>
    <t>span</t>
  </si>
  <si>
    <t>steel</t>
  </si>
  <si>
    <t>stink</t>
  </si>
  <si>
    <t>strijd</t>
  </si>
  <si>
    <t>spande</t>
  </si>
  <si>
    <t>stal</t>
  </si>
  <si>
    <t>stonk</t>
  </si>
  <si>
    <t>streed</t>
  </si>
  <si>
    <t>voer</t>
  </si>
  <si>
    <t>gespannen</t>
  </si>
  <si>
    <t>gestolen</t>
  </si>
  <si>
    <t>gestonken</t>
  </si>
  <si>
    <t>gestreden</t>
  </si>
  <si>
    <t>verbergen</t>
  </si>
  <si>
    <t>vergelijken</t>
  </si>
  <si>
    <t>vergeven</t>
  </si>
  <si>
    <t>verjagen</t>
  </si>
  <si>
    <t>verkiezen</t>
  </si>
  <si>
    <t>verberg</t>
  </si>
  <si>
    <t>vergelijk</t>
  </si>
  <si>
    <t>vergeef</t>
  </si>
  <si>
    <t>verjaag</t>
  </si>
  <si>
    <t>verkies</t>
  </si>
  <si>
    <t>verborg</t>
  </si>
  <si>
    <t>vergeleek</t>
  </si>
  <si>
    <t>vergaf</t>
  </si>
  <si>
    <t>verjoeg</t>
  </si>
  <si>
    <t>verkoos</t>
  </si>
  <si>
    <t>verborgen</t>
  </si>
  <si>
    <t>vergeleken</t>
  </si>
  <si>
    <t>verjaagd</t>
  </si>
  <si>
    <t>verkozen</t>
  </si>
  <si>
    <t>verlaten</t>
  </si>
  <si>
    <t>vermijden</t>
  </si>
  <si>
    <t>verschuilen</t>
  </si>
  <si>
    <t>verslijten</t>
  </si>
  <si>
    <t>verslinden</t>
  </si>
  <si>
    <t>verlaat</t>
  </si>
  <si>
    <t>vermijd</t>
  </si>
  <si>
    <t>verschuil</t>
  </si>
  <si>
    <t>verslijt</t>
  </si>
  <si>
    <t>verslind</t>
  </si>
  <si>
    <t>verliet</t>
  </si>
  <si>
    <t>vermeed</t>
  </si>
  <si>
    <t>verschool</t>
  </si>
  <si>
    <t>versleet</t>
  </si>
  <si>
    <t>verslond</t>
  </si>
  <si>
    <t>vermeden</t>
  </si>
  <si>
    <t>verscholen</t>
  </si>
  <si>
    <t>versleten</t>
  </si>
  <si>
    <t>verslonden</t>
  </si>
  <si>
    <t>hoofdtijden van werkwoorden  (deel 5)</t>
  </si>
  <si>
    <t>verzinnen</t>
  </si>
  <si>
    <t>weten</t>
  </si>
  <si>
    <t>wijzen</t>
  </si>
  <si>
    <t>wringen</t>
  </si>
  <si>
    <t>zenden</t>
  </si>
  <si>
    <t>zijn</t>
  </si>
  <si>
    <t>hebben</t>
  </si>
  <si>
    <t>verdwalen</t>
  </si>
  <si>
    <t>luisteren</t>
  </si>
  <si>
    <t>printen</t>
  </si>
  <si>
    <t>tekenen</t>
  </si>
  <si>
    <t>verzamelen</t>
  </si>
  <si>
    <t>knippen</t>
  </si>
  <si>
    <t>antwoorden</t>
  </si>
  <si>
    <t>knutselen</t>
  </si>
  <si>
    <t>dweilen</t>
  </si>
  <si>
    <t>snoeien</t>
  </si>
  <si>
    <t>voetballen</t>
  </si>
  <si>
    <t>sprinten</t>
  </si>
  <si>
    <t>spitten</t>
  </si>
  <si>
    <t>fietsen</t>
  </si>
  <si>
    <t>zagen</t>
  </si>
  <si>
    <t>kleven</t>
  </si>
  <si>
    <t>verven</t>
  </si>
  <si>
    <t>boren</t>
  </si>
  <si>
    <t>vissen</t>
  </si>
  <si>
    <t>hoesten</t>
  </si>
  <si>
    <t>verzon</t>
  </si>
  <si>
    <t>verzin</t>
  </si>
  <si>
    <t>weet</t>
  </si>
  <si>
    <t>wijs</t>
  </si>
  <si>
    <t>wring</t>
  </si>
  <si>
    <t>zend</t>
  </si>
  <si>
    <t>ben</t>
  </si>
  <si>
    <t>heb</t>
  </si>
  <si>
    <t>verdwaal</t>
  </si>
  <si>
    <t>luister</t>
  </si>
  <si>
    <t>print</t>
  </si>
  <si>
    <t>teken</t>
  </si>
  <si>
    <t>verzamel</t>
  </si>
  <si>
    <t>knip</t>
  </si>
  <si>
    <t>antwoord</t>
  </si>
  <si>
    <t>knutsel</t>
  </si>
  <si>
    <t>dweil</t>
  </si>
  <si>
    <t>snoei</t>
  </si>
  <si>
    <t>voetbal</t>
  </si>
  <si>
    <t>sprint</t>
  </si>
  <si>
    <t>spit</t>
  </si>
  <si>
    <t>fiets</t>
  </si>
  <si>
    <t>zaag</t>
  </si>
  <si>
    <t>kleef</t>
  </si>
  <si>
    <t>verf</t>
  </si>
  <si>
    <t>boor</t>
  </si>
  <si>
    <t>vis</t>
  </si>
  <si>
    <t>hoest</t>
  </si>
  <si>
    <t>wist</t>
  </si>
  <si>
    <t>wees</t>
  </si>
  <si>
    <t>wrong</t>
  </si>
  <si>
    <t>zond</t>
  </si>
  <si>
    <t>was</t>
  </si>
  <si>
    <t>had</t>
  </si>
  <si>
    <t>verdwaalde</t>
  </si>
  <si>
    <t>luisterde</t>
  </si>
  <si>
    <t>printte</t>
  </si>
  <si>
    <t>tekende</t>
  </si>
  <si>
    <t>verzamelde</t>
  </si>
  <si>
    <t>knipte</t>
  </si>
  <si>
    <t>antwoordde</t>
  </si>
  <si>
    <t>knutselde</t>
  </si>
  <si>
    <t>dweilde</t>
  </si>
  <si>
    <t>snoeide</t>
  </si>
  <si>
    <t>voetbalde</t>
  </si>
  <si>
    <t>sprintte</t>
  </si>
  <si>
    <t>spitte</t>
  </si>
  <si>
    <t>fietste</t>
  </si>
  <si>
    <t>zaagde</t>
  </si>
  <si>
    <t>kleefde</t>
  </si>
  <si>
    <t>verfde</t>
  </si>
  <si>
    <t>boorde</t>
  </si>
  <si>
    <t>viste</t>
  </si>
  <si>
    <t>hoestte</t>
  </si>
  <si>
    <t>verzonnen</t>
  </si>
  <si>
    <t>geweten</t>
  </si>
  <si>
    <t>gewezen</t>
  </si>
  <si>
    <t>gewrongen</t>
  </si>
  <si>
    <t>gezonden</t>
  </si>
  <si>
    <t>geweest</t>
  </si>
  <si>
    <t>gehad</t>
  </si>
  <si>
    <t>verdwaald</t>
  </si>
  <si>
    <t>geluisterd</t>
  </si>
  <si>
    <t>geprint</t>
  </si>
  <si>
    <t>getekend</t>
  </si>
  <si>
    <t>verzameld</t>
  </si>
  <si>
    <t>geknipt</t>
  </si>
  <si>
    <t>geantwoord</t>
  </si>
  <si>
    <t>geknutseld</t>
  </si>
  <si>
    <t>gedweild</t>
  </si>
  <si>
    <t>gesnoeid</t>
  </si>
  <si>
    <t>gevoetbald</t>
  </si>
  <si>
    <t>gesprint</t>
  </si>
  <si>
    <t>gespit</t>
  </si>
  <si>
    <t>gefietst</t>
  </si>
  <si>
    <t>gezaagd</t>
  </si>
  <si>
    <t>gekleefd</t>
  </si>
  <si>
    <t>geverfd</t>
  </si>
  <si>
    <t>geboord</t>
  </si>
  <si>
    <t>gevist</t>
  </si>
  <si>
    <t>gehoest</t>
  </si>
  <si>
    <r>
      <t xml:space="preserve">Onderaan zie je de tabbladen met de </t>
    </r>
    <r>
      <rPr>
        <b/>
        <sz val="12"/>
        <color indexed="10"/>
        <rFont val="Arial"/>
        <family val="2"/>
      </rPr>
      <t>uitleg</t>
    </r>
    <r>
      <rPr>
        <b/>
        <sz val="12"/>
        <rFont val="Arial"/>
        <family val="2"/>
      </rPr>
      <t>,</t>
    </r>
    <r>
      <rPr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deel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1</t>
    </r>
    <r>
      <rPr>
        <b/>
        <sz val="12"/>
        <rFont val="Arial"/>
        <family val="2"/>
      </rPr>
      <t>,</t>
    </r>
    <r>
      <rPr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deel 2</t>
    </r>
    <r>
      <rPr>
        <b/>
        <sz val="12"/>
        <rFont val="Arial"/>
        <family val="2"/>
      </rPr>
      <t xml:space="preserve">, </t>
    </r>
    <r>
      <rPr>
        <b/>
        <sz val="12"/>
        <color indexed="10"/>
        <rFont val="Arial"/>
        <family val="2"/>
      </rPr>
      <t>deel 3</t>
    </r>
    <r>
      <rPr>
        <b/>
        <sz val="12"/>
        <rFont val="Arial"/>
        <family val="2"/>
      </rPr>
      <t>,</t>
    </r>
    <r>
      <rPr>
        <b/>
        <sz val="12"/>
        <color indexed="10"/>
        <rFont val="Arial"/>
        <family val="2"/>
      </rPr>
      <t xml:space="preserve"> deel 4</t>
    </r>
    <r>
      <rPr>
        <sz val="12"/>
        <rFont val="Arial"/>
        <family val="2"/>
      </rPr>
      <t xml:space="preserve"> en </t>
    </r>
    <r>
      <rPr>
        <b/>
        <sz val="12"/>
        <color indexed="10"/>
        <rFont val="Arial"/>
        <family val="2"/>
      </rPr>
      <t>deel 5</t>
    </r>
    <r>
      <rPr>
        <b/>
        <sz val="12"/>
        <rFont val="Arial"/>
        <family val="2"/>
      </rPr>
      <t>.</t>
    </r>
  </si>
  <si>
    <t>bedierf</t>
  </si>
  <si>
    <t>bad</t>
  </si>
  <si>
    <r>
      <t xml:space="preserve">       </t>
    </r>
    <r>
      <rPr>
        <b/>
        <sz val="36"/>
        <color indexed="10"/>
        <rFont val="Kidprint"/>
        <family val="4"/>
      </rPr>
      <t>WERKIEWIL</t>
    </r>
  </si>
</sst>
</file>

<file path=xl/styles.xml><?xml version="1.0" encoding="utf-8"?>
<styleSheet xmlns="http://schemas.openxmlformats.org/spreadsheetml/2006/main">
  <numFmts count="16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</numFmts>
  <fonts count="19">
    <font>
      <sz val="10"/>
      <name val="Arial"/>
      <family val="0"/>
    </font>
    <font>
      <sz val="16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26"/>
      <color indexed="10"/>
      <name val="Kidprint"/>
      <family val="4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36"/>
      <color indexed="10"/>
      <name val="Kidprint"/>
      <family val="4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5" borderId="4" xfId="0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/>
    </xf>
    <xf numFmtId="0" fontId="3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7" fillId="3" borderId="0" xfId="0" applyFont="1" applyFill="1" applyAlignment="1">
      <alignment horizontal="left"/>
    </xf>
    <xf numFmtId="0" fontId="0" fillId="2" borderId="2" xfId="0" applyFill="1" applyBorder="1" applyAlignment="1">
      <alignment horizontal="center"/>
    </xf>
    <xf numFmtId="0" fontId="5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3" fillId="3" borderId="0" xfId="0" applyFont="1" applyFill="1" applyAlignment="1">
      <alignment/>
    </xf>
    <xf numFmtId="0" fontId="0" fillId="0" borderId="9" xfId="0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ill>
        <patternFill>
          <bgColor rgb="FFFF8080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6</xdr:row>
      <xdr:rowOff>47625</xdr:rowOff>
    </xdr:from>
    <xdr:to>
      <xdr:col>1</xdr:col>
      <xdr:colOff>561975</xdr:colOff>
      <xdr:row>6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200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7</xdr:row>
      <xdr:rowOff>47625</xdr:rowOff>
    </xdr:from>
    <xdr:to>
      <xdr:col>1</xdr:col>
      <xdr:colOff>561975</xdr:colOff>
      <xdr:row>7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2209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9</xdr:row>
      <xdr:rowOff>47625</xdr:rowOff>
    </xdr:from>
    <xdr:to>
      <xdr:col>1</xdr:col>
      <xdr:colOff>561975</xdr:colOff>
      <xdr:row>9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2562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10</xdr:row>
      <xdr:rowOff>47625</xdr:rowOff>
    </xdr:from>
    <xdr:to>
      <xdr:col>1</xdr:col>
      <xdr:colOff>561975</xdr:colOff>
      <xdr:row>10</xdr:row>
      <xdr:rowOff>171450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2790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11</xdr:row>
      <xdr:rowOff>47625</xdr:rowOff>
    </xdr:from>
    <xdr:to>
      <xdr:col>1</xdr:col>
      <xdr:colOff>561975</xdr:colOff>
      <xdr:row>11</xdr:row>
      <xdr:rowOff>171450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2990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12</xdr:row>
      <xdr:rowOff>47625</xdr:rowOff>
    </xdr:from>
    <xdr:to>
      <xdr:col>1</xdr:col>
      <xdr:colOff>561975</xdr:colOff>
      <xdr:row>12</xdr:row>
      <xdr:rowOff>171450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318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13</xdr:row>
      <xdr:rowOff>47625</xdr:rowOff>
    </xdr:from>
    <xdr:to>
      <xdr:col>1</xdr:col>
      <xdr:colOff>561975</xdr:colOff>
      <xdr:row>13</xdr:row>
      <xdr:rowOff>171450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3371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14</xdr:row>
      <xdr:rowOff>47625</xdr:rowOff>
    </xdr:from>
    <xdr:to>
      <xdr:col>1</xdr:col>
      <xdr:colOff>561975</xdr:colOff>
      <xdr:row>14</xdr:row>
      <xdr:rowOff>171450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3571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16</xdr:row>
      <xdr:rowOff>47625</xdr:rowOff>
    </xdr:from>
    <xdr:to>
      <xdr:col>1</xdr:col>
      <xdr:colOff>561975</xdr:colOff>
      <xdr:row>16</xdr:row>
      <xdr:rowOff>171450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3933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17</xdr:row>
      <xdr:rowOff>47625</xdr:rowOff>
    </xdr:from>
    <xdr:to>
      <xdr:col>1</xdr:col>
      <xdr:colOff>561975</xdr:colOff>
      <xdr:row>17</xdr:row>
      <xdr:rowOff>171450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413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19</xdr:row>
      <xdr:rowOff>47625</xdr:rowOff>
    </xdr:from>
    <xdr:to>
      <xdr:col>1</xdr:col>
      <xdr:colOff>561975</xdr:colOff>
      <xdr:row>19</xdr:row>
      <xdr:rowOff>171450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4552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0</xdr:row>
      <xdr:rowOff>123825</xdr:rowOff>
    </xdr:from>
    <xdr:to>
      <xdr:col>8</xdr:col>
      <xdr:colOff>0</xdr:colOff>
      <xdr:row>1</xdr:row>
      <xdr:rowOff>1009650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123825"/>
          <a:ext cx="1181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19</xdr:row>
      <xdr:rowOff>171450</xdr:rowOff>
    </xdr:from>
    <xdr:to>
      <xdr:col>10</xdr:col>
      <xdr:colOff>285750</xdr:colOff>
      <xdr:row>30</xdr:row>
      <xdr:rowOff>38100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4676775"/>
          <a:ext cx="19240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21</xdr:row>
      <xdr:rowOff>19050</xdr:rowOff>
    </xdr:from>
    <xdr:to>
      <xdr:col>2</xdr:col>
      <xdr:colOff>533400</xdr:colOff>
      <xdr:row>21</xdr:row>
      <xdr:rowOff>142875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8775" y="490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22</xdr:row>
      <xdr:rowOff>19050</xdr:rowOff>
    </xdr:from>
    <xdr:to>
      <xdr:col>2</xdr:col>
      <xdr:colOff>533400</xdr:colOff>
      <xdr:row>22</xdr:row>
      <xdr:rowOff>142875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8775" y="5067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23</xdr:row>
      <xdr:rowOff>19050</xdr:rowOff>
    </xdr:from>
    <xdr:to>
      <xdr:col>2</xdr:col>
      <xdr:colOff>533400</xdr:colOff>
      <xdr:row>23</xdr:row>
      <xdr:rowOff>142875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8775" y="5229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</xdr:row>
      <xdr:rowOff>28575</xdr:rowOff>
    </xdr:from>
    <xdr:to>
      <xdr:col>1</xdr:col>
      <xdr:colOff>476250</xdr:colOff>
      <xdr:row>1</xdr:row>
      <xdr:rowOff>981075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1905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38</xdr:row>
      <xdr:rowOff>114300</xdr:rowOff>
    </xdr:from>
    <xdr:to>
      <xdr:col>8</xdr:col>
      <xdr:colOff>238125</xdr:colOff>
      <xdr:row>40</xdr:row>
      <xdr:rowOff>152400</xdr:rowOff>
    </xdr:to>
    <xdr:sp>
      <xdr:nvSpPr>
        <xdr:cNvPr id="1" name="AutoShape 3"/>
        <xdr:cNvSpPr>
          <a:spLocks/>
        </xdr:cNvSpPr>
      </xdr:nvSpPr>
      <xdr:spPr>
        <a:xfrm>
          <a:off x="3962400" y="7181850"/>
          <a:ext cx="971550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Deel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38</xdr:row>
      <xdr:rowOff>95250</xdr:rowOff>
    </xdr:from>
    <xdr:to>
      <xdr:col>8</xdr:col>
      <xdr:colOff>304800</xdr:colOff>
      <xdr:row>40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3943350" y="7162800"/>
          <a:ext cx="105727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Deel 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38</xdr:row>
      <xdr:rowOff>66675</xdr:rowOff>
    </xdr:from>
    <xdr:to>
      <xdr:col>8</xdr:col>
      <xdr:colOff>323850</xdr:colOff>
      <xdr:row>40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3905250" y="7134225"/>
          <a:ext cx="111442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Deel 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38</xdr:row>
      <xdr:rowOff>95250</xdr:rowOff>
    </xdr:from>
    <xdr:to>
      <xdr:col>8</xdr:col>
      <xdr:colOff>333375</xdr:colOff>
      <xdr:row>40</xdr:row>
      <xdr:rowOff>95250</xdr:rowOff>
    </xdr:to>
    <xdr:sp>
      <xdr:nvSpPr>
        <xdr:cNvPr id="1" name="AutoShape 3"/>
        <xdr:cNvSpPr>
          <a:spLocks/>
        </xdr:cNvSpPr>
      </xdr:nvSpPr>
      <xdr:spPr>
        <a:xfrm>
          <a:off x="3971925" y="7162800"/>
          <a:ext cx="10572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Deel 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38</xdr:row>
      <xdr:rowOff>76200</xdr:rowOff>
    </xdr:from>
    <xdr:to>
      <xdr:col>7</xdr:col>
      <xdr:colOff>276225</xdr:colOff>
      <xdr:row>40</xdr:row>
      <xdr:rowOff>76200</xdr:rowOff>
    </xdr:to>
    <xdr:sp>
      <xdr:nvSpPr>
        <xdr:cNvPr id="1" name="AutoShape 5"/>
        <xdr:cNvSpPr>
          <a:spLocks/>
        </xdr:cNvSpPr>
      </xdr:nvSpPr>
      <xdr:spPr>
        <a:xfrm>
          <a:off x="3914775" y="7143750"/>
          <a:ext cx="7810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Deel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oleObject" Target="../embeddings/oleObject_5_0.bin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4"/>
  <sheetViews>
    <sheetView workbookViewId="0" topLeftCell="A1">
      <selection activeCell="K2" sqref="K2"/>
    </sheetView>
  </sheetViews>
  <sheetFormatPr defaultColWidth="9.140625" defaultRowHeight="12.75"/>
  <cols>
    <col min="1" max="16384" width="9.140625" style="29" customWidth="1"/>
  </cols>
  <sheetData>
    <row r="2" spans="2:9" ht="81.75" customHeight="1">
      <c r="B2" s="47" t="s">
        <v>617</v>
      </c>
      <c r="I2" s="62" t="s">
        <v>404</v>
      </c>
    </row>
    <row r="3" s="62" customFormat="1" ht="11.25"/>
    <row r="4" ht="18">
      <c r="B4" s="46" t="s">
        <v>301</v>
      </c>
    </row>
    <row r="5" ht="18">
      <c r="B5" s="46" t="s">
        <v>302</v>
      </c>
    </row>
    <row r="7" ht="15.75">
      <c r="C7" s="48" t="s">
        <v>614</v>
      </c>
    </row>
    <row r="8" ht="15">
      <c r="C8" s="48" t="s">
        <v>309</v>
      </c>
    </row>
    <row r="9" ht="12.75">
      <c r="C9" s="49"/>
    </row>
    <row r="10" ht="18">
      <c r="C10" s="48" t="s">
        <v>308</v>
      </c>
    </row>
    <row r="11" ht="15.75">
      <c r="C11" s="48" t="s">
        <v>307</v>
      </c>
    </row>
    <row r="12" ht="15">
      <c r="C12" s="48" t="s">
        <v>303</v>
      </c>
    </row>
    <row r="13" ht="15">
      <c r="C13" s="48" t="s">
        <v>304</v>
      </c>
    </row>
    <row r="14" ht="15.75">
      <c r="C14" s="48" t="s">
        <v>306</v>
      </c>
    </row>
    <row r="15" ht="15.75">
      <c r="C15" s="48" t="s">
        <v>305</v>
      </c>
    </row>
    <row r="17" ht="15.75">
      <c r="C17" s="48" t="s">
        <v>310</v>
      </c>
    </row>
    <row r="18" ht="20.25">
      <c r="C18" s="48" t="s">
        <v>311</v>
      </c>
    </row>
    <row r="20" ht="15">
      <c r="C20" s="48" t="s">
        <v>312</v>
      </c>
    </row>
    <row r="21" ht="15">
      <c r="C21" s="48"/>
    </row>
    <row r="22" ht="12.75">
      <c r="D22" s="50" t="s">
        <v>313</v>
      </c>
    </row>
    <row r="23" ht="12.75">
      <c r="D23" s="50" t="s">
        <v>314</v>
      </c>
    </row>
    <row r="24" ht="12.75">
      <c r="D24" s="50" t="s">
        <v>315</v>
      </c>
    </row>
  </sheetData>
  <sheetProtection password="8156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2"/>
  <sheetViews>
    <sheetView workbookViewId="0" topLeftCell="A1">
      <selection activeCell="I8" sqref="I8"/>
    </sheetView>
  </sheetViews>
  <sheetFormatPr defaultColWidth="9.140625" defaultRowHeight="12.75" outlineLevelCol="1"/>
  <cols>
    <col min="1" max="1" width="3.57421875" style="0" customWidth="1"/>
    <col min="2" max="2" width="11.421875" style="0" customWidth="1"/>
    <col min="3" max="3" width="13.8515625" style="1" customWidth="1"/>
    <col min="4" max="4" width="13.28125" style="1" customWidth="1"/>
    <col min="5" max="5" width="12.28125" style="1" hidden="1" customWidth="1" outlineLevel="1"/>
    <col min="6" max="6" width="14.57421875" style="1" customWidth="1" collapsed="1"/>
    <col min="7" max="7" width="13.7109375" style="1" customWidth="1"/>
    <col min="8" max="8" width="13.421875" style="1" hidden="1" customWidth="1" outlineLevel="1"/>
    <col min="9" max="9" width="21.8515625" style="0" customWidth="1" collapsed="1"/>
    <col min="10" max="10" width="11.28125" style="0" customWidth="1"/>
    <col min="11" max="11" width="12.8515625" style="0" hidden="1" customWidth="1" outlineLevel="1"/>
    <col min="12" max="12" width="8.140625" style="0" customWidth="1" collapsed="1"/>
    <col min="13" max="13" width="7.28125" style="0" customWidth="1"/>
    <col min="14" max="14" width="8.00390625" style="0" customWidth="1"/>
    <col min="15" max="15" width="4.140625" style="0" customWidth="1"/>
  </cols>
  <sheetData>
    <row r="1" spans="1:27" ht="13.5" thickBot="1">
      <c r="A1" s="29"/>
      <c r="B1" s="29"/>
      <c r="C1" s="30"/>
      <c r="D1" s="30"/>
      <c r="E1" s="30"/>
      <c r="F1" s="30"/>
      <c r="G1" s="30"/>
      <c r="H1" s="30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s="4" customFormat="1" ht="21.75" thickBot="1" thickTop="1">
      <c r="A2" s="36"/>
      <c r="B2" s="5" t="s">
        <v>134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s="2" customFormat="1" ht="17.25" thickBot="1" thickTop="1">
      <c r="A3" s="37"/>
      <c r="B3" s="10" t="s">
        <v>0</v>
      </c>
      <c r="C3" s="10" t="s">
        <v>3</v>
      </c>
      <c r="D3" s="21" t="s">
        <v>8</v>
      </c>
      <c r="E3" s="13" t="s">
        <v>7</v>
      </c>
      <c r="F3" s="10" t="s">
        <v>5</v>
      </c>
      <c r="G3" s="21" t="s">
        <v>8</v>
      </c>
      <c r="H3" s="13" t="s">
        <v>7</v>
      </c>
      <c r="I3" s="10" t="s">
        <v>1</v>
      </c>
      <c r="J3" s="21" t="s">
        <v>8</v>
      </c>
      <c r="K3" s="15" t="s">
        <v>7</v>
      </c>
      <c r="L3" s="10" t="s">
        <v>126</v>
      </c>
      <c r="M3" s="10" t="s">
        <v>126</v>
      </c>
      <c r="N3" s="10" t="s">
        <v>126</v>
      </c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ht="14.25" thickBot="1" thickTop="1">
      <c r="A4" s="29"/>
      <c r="B4" s="9" t="s">
        <v>2</v>
      </c>
      <c r="C4" s="9" t="s">
        <v>4</v>
      </c>
      <c r="D4" s="11"/>
      <c r="E4" s="14"/>
      <c r="F4" s="9" t="s">
        <v>4</v>
      </c>
      <c r="G4" s="11"/>
      <c r="H4" s="14"/>
      <c r="I4" s="9" t="s">
        <v>6</v>
      </c>
      <c r="J4" s="12"/>
      <c r="K4" s="16"/>
      <c r="L4" s="9" t="s">
        <v>127</v>
      </c>
      <c r="M4" s="9" t="s">
        <v>5</v>
      </c>
      <c r="N4" s="9" t="s">
        <v>128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s="18" customFormat="1" ht="14.25" thickBot="1" thickTop="1">
      <c r="A5" s="38"/>
      <c r="B5" s="40" t="s">
        <v>9</v>
      </c>
      <c r="C5" s="51"/>
      <c r="D5" s="25" t="str">
        <f>IF(C5=E5,"zeer goed",IF(C5=O5,"vul in",IF(C5&lt;&gt;E4,E5)))</f>
        <v>vul in</v>
      </c>
      <c r="E5" s="57" t="s">
        <v>34</v>
      </c>
      <c r="F5" s="51"/>
      <c r="G5" s="25" t="str">
        <f>IF(F5=H5,"zeer goed",IF(F5=R5,"vul in",IF(F5&lt;&gt;H5,H5)))</f>
        <v>vul in</v>
      </c>
      <c r="H5" s="57" t="s">
        <v>615</v>
      </c>
      <c r="I5" s="53"/>
      <c r="J5" s="25" t="str">
        <f>IF(I5=K5,"zeer goed",IF(I5=U5,"vul in",IF(I5&lt;&gt;K5,K5)))</f>
        <v>vul in</v>
      </c>
      <c r="K5" s="18" t="s">
        <v>97</v>
      </c>
      <c r="L5" s="3">
        <f>IF(C5=E5,1,0)</f>
        <v>0</v>
      </c>
      <c r="M5" s="3">
        <f>IF(F5=H5,1,0)</f>
        <v>0</v>
      </c>
      <c r="N5" s="3">
        <f>IF(I5=K5,1,0)</f>
        <v>0</v>
      </c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s="19" customFormat="1" ht="14.25" thickBot="1" thickTop="1">
      <c r="A6" s="39"/>
      <c r="B6" s="41" t="s">
        <v>10</v>
      </c>
      <c r="C6" s="51"/>
      <c r="D6" s="25" t="str">
        <f>IF(C6=E6,"zeer goed",IF(C6=O6,"vul in",IF(C6&lt;&gt;E5,E6)))</f>
        <v>vul in</v>
      </c>
      <c r="E6" s="58" t="s">
        <v>35</v>
      </c>
      <c r="F6" s="51"/>
      <c r="G6" s="25" t="str">
        <f aca="true" t="shared" si="0" ref="G6:G34">IF(F6=H6,"zeer goed",IF(F6=R6,"vul in",IF(F6&lt;&gt;H6,H6)))</f>
        <v>vul in</v>
      </c>
      <c r="H6" s="58" t="s">
        <v>69</v>
      </c>
      <c r="I6" s="54"/>
      <c r="J6" s="25" t="str">
        <f aca="true" t="shared" si="1" ref="J6:J34">IF(I6=K6,"zeer goed",IF(I6=U6,"vul in",IF(I6&lt;&gt;K6,K6)))</f>
        <v>vul in</v>
      </c>
      <c r="K6" s="19" t="s">
        <v>98</v>
      </c>
      <c r="L6" s="3">
        <f aca="true" t="shared" si="2" ref="L6:L34">IF(C6=E6,1,0)</f>
        <v>0</v>
      </c>
      <c r="M6" s="3">
        <f aca="true" t="shared" si="3" ref="M6:M34">IF(F6=H6,1,0)</f>
        <v>0</v>
      </c>
      <c r="N6" s="3">
        <f aca="true" t="shared" si="4" ref="N6:N34">IF(I6=K6,1,0)</f>
        <v>0</v>
      </c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s="19" customFormat="1" ht="14.25" thickBot="1" thickTop="1">
      <c r="A7" s="39"/>
      <c r="B7" s="41" t="s">
        <v>11</v>
      </c>
      <c r="C7" s="51"/>
      <c r="D7" s="25" t="str">
        <f aca="true" t="shared" si="5" ref="D7:D34">IF(C7=E7,"zeer goed",IF(C7=O7,"vul in",IF(C7&lt;&gt;E6,E7)))</f>
        <v>vul in</v>
      </c>
      <c r="E7" s="58" t="s">
        <v>36</v>
      </c>
      <c r="F7" s="51"/>
      <c r="G7" s="25" t="str">
        <f t="shared" si="0"/>
        <v>vul in</v>
      </c>
      <c r="H7" s="58" t="s">
        <v>70</v>
      </c>
      <c r="I7" s="54"/>
      <c r="J7" s="25" t="str">
        <f t="shared" si="1"/>
        <v>vul in</v>
      </c>
      <c r="K7" s="19" t="s">
        <v>99</v>
      </c>
      <c r="L7" s="3">
        <f t="shared" si="2"/>
        <v>0</v>
      </c>
      <c r="M7" s="3">
        <f t="shared" si="3"/>
        <v>0</v>
      </c>
      <c r="N7" s="3">
        <f t="shared" si="4"/>
        <v>0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s="19" customFormat="1" ht="14.25" thickBot="1" thickTop="1">
      <c r="A8" s="39"/>
      <c r="B8" s="41" t="s">
        <v>12</v>
      </c>
      <c r="C8" s="51"/>
      <c r="D8" s="25" t="str">
        <f t="shared" si="5"/>
        <v>vul in</v>
      </c>
      <c r="E8" s="58" t="s">
        <v>37</v>
      </c>
      <c r="F8" s="51"/>
      <c r="G8" s="25" t="str">
        <f t="shared" si="0"/>
        <v>vul in</v>
      </c>
      <c r="H8" s="58" t="s">
        <v>616</v>
      </c>
      <c r="I8" s="54"/>
      <c r="J8" s="25" t="str">
        <f t="shared" si="1"/>
        <v>vul in</v>
      </c>
      <c r="K8" s="19" t="s">
        <v>100</v>
      </c>
      <c r="L8" s="3">
        <f t="shared" si="2"/>
        <v>0</v>
      </c>
      <c r="M8" s="3">
        <f t="shared" si="3"/>
        <v>0</v>
      </c>
      <c r="N8" s="3">
        <f t="shared" si="4"/>
        <v>0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s="19" customFormat="1" ht="14.25" thickBot="1" thickTop="1">
      <c r="A9" s="39"/>
      <c r="B9" s="42" t="s">
        <v>13</v>
      </c>
      <c r="C9" s="52"/>
      <c r="D9" s="25" t="str">
        <f t="shared" si="5"/>
        <v>vul in</v>
      </c>
      <c r="E9" s="59" t="s">
        <v>38</v>
      </c>
      <c r="F9" s="56"/>
      <c r="G9" s="25" t="str">
        <f t="shared" si="0"/>
        <v>vul in</v>
      </c>
      <c r="H9" s="59" t="s">
        <v>71</v>
      </c>
      <c r="I9" s="55"/>
      <c r="J9" s="25" t="str">
        <f t="shared" si="1"/>
        <v>vul in</v>
      </c>
      <c r="K9" s="19" t="s">
        <v>101</v>
      </c>
      <c r="L9" s="3">
        <f t="shared" si="2"/>
        <v>0</v>
      </c>
      <c r="M9" s="3">
        <f t="shared" si="3"/>
        <v>0</v>
      </c>
      <c r="N9" s="3">
        <f t="shared" si="4"/>
        <v>0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s="19" customFormat="1" ht="14.25" thickBot="1" thickTop="1">
      <c r="A10" s="39"/>
      <c r="B10" s="41" t="s">
        <v>14</v>
      </c>
      <c r="C10" s="51"/>
      <c r="D10" s="25" t="str">
        <f t="shared" si="5"/>
        <v>vul in</v>
      </c>
      <c r="E10" s="58" t="s">
        <v>39</v>
      </c>
      <c r="F10" s="51"/>
      <c r="G10" s="25" t="str">
        <f t="shared" si="0"/>
        <v>vul in</v>
      </c>
      <c r="H10" s="58" t="s">
        <v>72</v>
      </c>
      <c r="I10" s="53"/>
      <c r="J10" s="25" t="str">
        <f t="shared" si="1"/>
        <v>vul in</v>
      </c>
      <c r="K10" s="19" t="s">
        <v>102</v>
      </c>
      <c r="L10" s="3">
        <f t="shared" si="2"/>
        <v>0</v>
      </c>
      <c r="M10" s="3">
        <f t="shared" si="3"/>
        <v>0</v>
      </c>
      <c r="N10" s="3">
        <f t="shared" si="4"/>
        <v>0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s="19" customFormat="1" ht="14.25" thickBot="1" thickTop="1">
      <c r="A11" s="39"/>
      <c r="B11" s="41" t="s">
        <v>15</v>
      </c>
      <c r="C11" s="51"/>
      <c r="D11" s="25" t="str">
        <f t="shared" si="5"/>
        <v>vul in</v>
      </c>
      <c r="E11" s="58" t="s">
        <v>40</v>
      </c>
      <c r="F11" s="51"/>
      <c r="G11" s="25" t="str">
        <f t="shared" si="0"/>
        <v>vul in</v>
      </c>
      <c r="H11" s="58" t="s">
        <v>73</v>
      </c>
      <c r="I11" s="54"/>
      <c r="J11" s="25" t="str">
        <f t="shared" si="1"/>
        <v>vul in</v>
      </c>
      <c r="K11" s="19" t="s">
        <v>103</v>
      </c>
      <c r="L11" s="3">
        <f t="shared" si="2"/>
        <v>0</v>
      </c>
      <c r="M11" s="3">
        <f t="shared" si="3"/>
        <v>0</v>
      </c>
      <c r="N11" s="3">
        <f t="shared" si="4"/>
        <v>0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s="19" customFormat="1" ht="14.25" thickBot="1" thickTop="1">
      <c r="A12" s="39"/>
      <c r="B12" s="41" t="s">
        <v>16</v>
      </c>
      <c r="C12" s="51"/>
      <c r="D12" s="25" t="str">
        <f t="shared" si="5"/>
        <v>vul in</v>
      </c>
      <c r="E12" s="58" t="s">
        <v>41</v>
      </c>
      <c r="F12" s="51"/>
      <c r="G12" s="25" t="str">
        <f t="shared" si="0"/>
        <v>vul in</v>
      </c>
      <c r="H12" s="58" t="s">
        <v>74</v>
      </c>
      <c r="I12" s="54"/>
      <c r="J12" s="25" t="str">
        <f t="shared" si="1"/>
        <v>vul in</v>
      </c>
      <c r="K12" s="19" t="s">
        <v>104</v>
      </c>
      <c r="L12" s="3">
        <f t="shared" si="2"/>
        <v>0</v>
      </c>
      <c r="M12" s="3">
        <f t="shared" si="3"/>
        <v>0</v>
      </c>
      <c r="N12" s="3">
        <f t="shared" si="4"/>
        <v>0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s="19" customFormat="1" ht="14.25" thickBot="1" thickTop="1">
      <c r="A13" s="39"/>
      <c r="B13" s="41" t="s">
        <v>17</v>
      </c>
      <c r="C13" s="51"/>
      <c r="D13" s="25" t="str">
        <f t="shared" si="5"/>
        <v>vul in</v>
      </c>
      <c r="E13" s="58" t="s">
        <v>42</v>
      </c>
      <c r="F13" s="51"/>
      <c r="G13" s="25" t="str">
        <f t="shared" si="0"/>
        <v>vul in</v>
      </c>
      <c r="H13" s="58" t="s">
        <v>75</v>
      </c>
      <c r="I13" s="54"/>
      <c r="J13" s="25" t="str">
        <f t="shared" si="1"/>
        <v>vul in</v>
      </c>
      <c r="K13" s="19" t="s">
        <v>105</v>
      </c>
      <c r="L13" s="3">
        <f t="shared" si="2"/>
        <v>0</v>
      </c>
      <c r="M13" s="3">
        <f t="shared" si="3"/>
        <v>0</v>
      </c>
      <c r="N13" s="3">
        <f t="shared" si="4"/>
        <v>0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s="19" customFormat="1" ht="14.25" thickBot="1" thickTop="1">
      <c r="A14" s="39"/>
      <c r="B14" s="42" t="s">
        <v>18</v>
      </c>
      <c r="C14" s="52"/>
      <c r="D14" s="25" t="str">
        <f t="shared" si="5"/>
        <v>vul in</v>
      </c>
      <c r="E14" s="59" t="s">
        <v>43</v>
      </c>
      <c r="F14" s="56"/>
      <c r="G14" s="25" t="str">
        <f t="shared" si="0"/>
        <v>vul in</v>
      </c>
      <c r="H14" s="59" t="s">
        <v>76</v>
      </c>
      <c r="I14" s="55"/>
      <c r="J14" s="25" t="str">
        <f t="shared" si="1"/>
        <v>vul in</v>
      </c>
      <c r="K14" s="19" t="s">
        <v>106</v>
      </c>
      <c r="L14" s="3">
        <f t="shared" si="2"/>
        <v>0</v>
      </c>
      <c r="M14" s="3">
        <f t="shared" si="3"/>
        <v>0</v>
      </c>
      <c r="N14" s="3">
        <f t="shared" si="4"/>
        <v>0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 s="19" customFormat="1" ht="14.25" thickBot="1" thickTop="1">
      <c r="A15" s="39"/>
      <c r="B15" s="41" t="s">
        <v>19</v>
      </c>
      <c r="C15" s="51"/>
      <c r="D15" s="25" t="str">
        <f t="shared" si="5"/>
        <v>vul in</v>
      </c>
      <c r="E15" s="58" t="s">
        <v>44</v>
      </c>
      <c r="F15" s="51"/>
      <c r="G15" s="25" t="str">
        <f t="shared" si="0"/>
        <v>vul in</v>
      </c>
      <c r="H15" s="58" t="s">
        <v>77</v>
      </c>
      <c r="I15" s="53"/>
      <c r="J15" s="25" t="str">
        <f t="shared" si="1"/>
        <v>vul in</v>
      </c>
      <c r="K15" s="19" t="s">
        <v>107</v>
      </c>
      <c r="L15" s="3">
        <f t="shared" si="2"/>
        <v>0</v>
      </c>
      <c r="M15" s="3">
        <f t="shared" si="3"/>
        <v>0</v>
      </c>
      <c r="N15" s="3">
        <f t="shared" si="4"/>
        <v>0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s="19" customFormat="1" ht="14.25" thickBot="1" thickTop="1">
      <c r="A16" s="39"/>
      <c r="B16" s="41" t="s">
        <v>20</v>
      </c>
      <c r="C16" s="51"/>
      <c r="D16" s="25" t="str">
        <f t="shared" si="5"/>
        <v>vul in</v>
      </c>
      <c r="E16" s="58" t="s">
        <v>45</v>
      </c>
      <c r="F16" s="51"/>
      <c r="G16" s="25" t="str">
        <f t="shared" si="0"/>
        <v>vul in</v>
      </c>
      <c r="H16" s="58" t="s">
        <v>78</v>
      </c>
      <c r="I16" s="54"/>
      <c r="J16" s="25" t="str">
        <f t="shared" si="1"/>
        <v>vul in</v>
      </c>
      <c r="K16" s="19" t="s">
        <v>108</v>
      </c>
      <c r="L16" s="3">
        <f t="shared" si="2"/>
        <v>0</v>
      </c>
      <c r="M16" s="3">
        <f t="shared" si="3"/>
        <v>0</v>
      </c>
      <c r="N16" s="3">
        <f t="shared" si="4"/>
        <v>0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s="19" customFormat="1" ht="14.25" thickBot="1" thickTop="1">
      <c r="A17" s="39"/>
      <c r="B17" s="41" t="s">
        <v>21</v>
      </c>
      <c r="C17" s="51"/>
      <c r="D17" s="25" t="str">
        <f t="shared" si="5"/>
        <v>vul in</v>
      </c>
      <c r="E17" s="58" t="s">
        <v>46</v>
      </c>
      <c r="F17" s="51"/>
      <c r="G17" s="25" t="str">
        <f t="shared" si="0"/>
        <v>vul in</v>
      </c>
      <c r="H17" s="58" t="s">
        <v>79</v>
      </c>
      <c r="I17" s="54"/>
      <c r="J17" s="25" t="str">
        <f t="shared" si="1"/>
        <v>vul in</v>
      </c>
      <c r="K17" s="19" t="s">
        <v>109</v>
      </c>
      <c r="L17" s="3">
        <f t="shared" si="2"/>
        <v>0</v>
      </c>
      <c r="M17" s="3">
        <f t="shared" si="3"/>
        <v>0</v>
      </c>
      <c r="N17" s="3">
        <f t="shared" si="4"/>
        <v>0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s="19" customFormat="1" ht="14.25" thickBot="1" thickTop="1">
      <c r="A18" s="39"/>
      <c r="B18" s="41" t="s">
        <v>22</v>
      </c>
      <c r="C18" s="51"/>
      <c r="D18" s="25" t="str">
        <f t="shared" si="5"/>
        <v>vul in</v>
      </c>
      <c r="E18" s="58" t="s">
        <v>47</v>
      </c>
      <c r="F18" s="51"/>
      <c r="G18" s="25" t="str">
        <f t="shared" si="0"/>
        <v>vul in</v>
      </c>
      <c r="H18" s="58" t="s">
        <v>80</v>
      </c>
      <c r="I18" s="54"/>
      <c r="J18" s="25" t="str">
        <f t="shared" si="1"/>
        <v>vul in</v>
      </c>
      <c r="K18" s="19" t="s">
        <v>110</v>
      </c>
      <c r="L18" s="3">
        <f t="shared" si="2"/>
        <v>0</v>
      </c>
      <c r="M18" s="3">
        <f t="shared" si="3"/>
        <v>0</v>
      </c>
      <c r="N18" s="3">
        <f t="shared" si="4"/>
        <v>0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s="19" customFormat="1" ht="14.25" thickBot="1" thickTop="1">
      <c r="A19" s="39"/>
      <c r="B19" s="42" t="s">
        <v>23</v>
      </c>
      <c r="C19" s="52"/>
      <c r="D19" s="25" t="str">
        <f t="shared" si="5"/>
        <v>vul in</v>
      </c>
      <c r="E19" s="59" t="s">
        <v>48</v>
      </c>
      <c r="F19" s="56"/>
      <c r="G19" s="25" t="str">
        <f t="shared" si="0"/>
        <v>vul in</v>
      </c>
      <c r="H19" s="59" t="s">
        <v>81</v>
      </c>
      <c r="I19" s="55"/>
      <c r="J19" s="25" t="str">
        <f t="shared" si="1"/>
        <v>vul in</v>
      </c>
      <c r="K19" s="19" t="s">
        <v>111</v>
      </c>
      <c r="L19" s="3">
        <f t="shared" si="2"/>
        <v>0</v>
      </c>
      <c r="M19" s="3">
        <f t="shared" si="3"/>
        <v>0</v>
      </c>
      <c r="N19" s="3">
        <f t="shared" si="4"/>
        <v>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s="19" customFormat="1" ht="14.25" thickBot="1" thickTop="1">
      <c r="A20" s="39"/>
      <c r="B20" s="41" t="s">
        <v>24</v>
      </c>
      <c r="C20" s="51"/>
      <c r="D20" s="25" t="str">
        <f t="shared" si="5"/>
        <v>vul in</v>
      </c>
      <c r="E20" s="58" t="s">
        <v>49</v>
      </c>
      <c r="F20" s="51"/>
      <c r="G20" s="25" t="str">
        <f t="shared" si="0"/>
        <v>vul in</v>
      </c>
      <c r="H20" s="58" t="s">
        <v>82</v>
      </c>
      <c r="I20" s="53"/>
      <c r="J20" s="25" t="str">
        <f t="shared" si="1"/>
        <v>vul in</v>
      </c>
      <c r="K20" s="19" t="s">
        <v>24</v>
      </c>
      <c r="L20" s="3">
        <f t="shared" si="2"/>
        <v>0</v>
      </c>
      <c r="M20" s="3">
        <f t="shared" si="3"/>
        <v>0</v>
      </c>
      <c r="N20" s="3">
        <f t="shared" si="4"/>
        <v>0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s="19" customFormat="1" ht="14.25" thickBot="1" thickTop="1">
      <c r="A21" s="39"/>
      <c r="B21" s="41" t="s">
        <v>25</v>
      </c>
      <c r="C21" s="51"/>
      <c r="D21" s="25" t="str">
        <f t="shared" si="5"/>
        <v>vul in</v>
      </c>
      <c r="E21" s="58" t="s">
        <v>50</v>
      </c>
      <c r="F21" s="51"/>
      <c r="G21" s="25" t="str">
        <f t="shared" si="0"/>
        <v>vul in</v>
      </c>
      <c r="H21" s="58" t="s">
        <v>83</v>
      </c>
      <c r="I21" s="54"/>
      <c r="J21" s="25" t="str">
        <f t="shared" si="1"/>
        <v>vul in</v>
      </c>
      <c r="K21" s="19" t="s">
        <v>112</v>
      </c>
      <c r="L21" s="3">
        <f t="shared" si="2"/>
        <v>0</v>
      </c>
      <c r="M21" s="3">
        <f t="shared" si="3"/>
        <v>0</v>
      </c>
      <c r="N21" s="3">
        <f t="shared" si="4"/>
        <v>0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s="19" customFormat="1" ht="14.25" thickBot="1" thickTop="1">
      <c r="A22" s="39"/>
      <c r="B22" s="41" t="s">
        <v>26</v>
      </c>
      <c r="C22" s="51"/>
      <c r="D22" s="25" t="str">
        <f t="shared" si="5"/>
        <v>vul in</v>
      </c>
      <c r="E22" s="58" t="s">
        <v>51</v>
      </c>
      <c r="F22" s="51"/>
      <c r="G22" s="25" t="str">
        <f t="shared" si="0"/>
        <v>vul in</v>
      </c>
      <c r="H22" s="58" t="s">
        <v>84</v>
      </c>
      <c r="I22" s="54"/>
      <c r="J22" s="25" t="str">
        <f t="shared" si="1"/>
        <v>vul in</v>
      </c>
      <c r="K22" s="19" t="s">
        <v>113</v>
      </c>
      <c r="L22" s="3">
        <f t="shared" si="2"/>
        <v>0</v>
      </c>
      <c r="M22" s="3">
        <f t="shared" si="3"/>
        <v>0</v>
      </c>
      <c r="N22" s="3">
        <f t="shared" si="4"/>
        <v>0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</row>
    <row r="23" spans="1:27" s="19" customFormat="1" ht="14.25" thickBot="1" thickTop="1">
      <c r="A23" s="39"/>
      <c r="B23" s="41" t="s">
        <v>27</v>
      </c>
      <c r="C23" s="51"/>
      <c r="D23" s="25" t="str">
        <f t="shared" si="5"/>
        <v>vul in</v>
      </c>
      <c r="E23" s="58" t="s">
        <v>52</v>
      </c>
      <c r="F23" s="51"/>
      <c r="G23" s="25" t="str">
        <f t="shared" si="0"/>
        <v>vul in</v>
      </c>
      <c r="H23" s="58" t="s">
        <v>85</v>
      </c>
      <c r="I23" s="54"/>
      <c r="J23" s="25" t="str">
        <f t="shared" si="1"/>
        <v>vul in</v>
      </c>
      <c r="K23" s="19" t="s">
        <v>114</v>
      </c>
      <c r="L23" s="3">
        <f t="shared" si="2"/>
        <v>0</v>
      </c>
      <c r="M23" s="3">
        <f t="shared" si="3"/>
        <v>0</v>
      </c>
      <c r="N23" s="3">
        <f t="shared" si="4"/>
        <v>0</v>
      </c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</row>
    <row r="24" spans="1:27" s="19" customFormat="1" ht="14.25" thickBot="1" thickTop="1">
      <c r="A24" s="39"/>
      <c r="B24" s="42" t="s">
        <v>28</v>
      </c>
      <c r="C24" s="52"/>
      <c r="D24" s="25" t="str">
        <f t="shared" si="5"/>
        <v>vul in</v>
      </c>
      <c r="E24" s="59" t="s">
        <v>53</v>
      </c>
      <c r="F24" s="56"/>
      <c r="G24" s="25" t="str">
        <f t="shared" si="0"/>
        <v>vul in</v>
      </c>
      <c r="H24" s="59" t="s">
        <v>86</v>
      </c>
      <c r="I24" s="55"/>
      <c r="J24" s="25" t="str">
        <f t="shared" si="1"/>
        <v>vul in</v>
      </c>
      <c r="K24" s="19" t="s">
        <v>115</v>
      </c>
      <c r="L24" s="3">
        <f t="shared" si="2"/>
        <v>0</v>
      </c>
      <c r="M24" s="3">
        <f t="shared" si="3"/>
        <v>0</v>
      </c>
      <c r="N24" s="3">
        <f t="shared" si="4"/>
        <v>0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s="19" customFormat="1" ht="14.25" thickBot="1" thickTop="1">
      <c r="A25" s="39"/>
      <c r="B25" s="41" t="s">
        <v>29</v>
      </c>
      <c r="C25" s="51"/>
      <c r="D25" s="25" t="str">
        <f t="shared" si="5"/>
        <v>vul in</v>
      </c>
      <c r="E25" s="58" t="s">
        <v>54</v>
      </c>
      <c r="F25" s="51"/>
      <c r="G25" s="25" t="str">
        <f t="shared" si="0"/>
        <v>vul in</v>
      </c>
      <c r="H25" s="58" t="s">
        <v>87</v>
      </c>
      <c r="I25" s="53"/>
      <c r="J25" s="25" t="str">
        <f t="shared" si="1"/>
        <v>vul in</v>
      </c>
      <c r="K25" s="19" t="s">
        <v>116</v>
      </c>
      <c r="L25" s="3">
        <f t="shared" si="2"/>
        <v>0</v>
      </c>
      <c r="M25" s="3">
        <f t="shared" si="3"/>
        <v>0</v>
      </c>
      <c r="N25" s="3">
        <f t="shared" si="4"/>
        <v>0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s="19" customFormat="1" ht="14.25" thickBot="1" thickTop="1">
      <c r="A26" s="39"/>
      <c r="B26" s="41" t="s">
        <v>30</v>
      </c>
      <c r="C26" s="51"/>
      <c r="D26" s="25" t="str">
        <f t="shared" si="5"/>
        <v>vul in</v>
      </c>
      <c r="E26" s="58" t="s">
        <v>55</v>
      </c>
      <c r="F26" s="51"/>
      <c r="G26" s="25" t="str">
        <f t="shared" si="0"/>
        <v>vul in</v>
      </c>
      <c r="H26" s="58" t="s">
        <v>88</v>
      </c>
      <c r="I26" s="54"/>
      <c r="J26" s="25" t="str">
        <f t="shared" si="1"/>
        <v>vul in</v>
      </c>
      <c r="K26" s="19" t="s">
        <v>117</v>
      </c>
      <c r="L26" s="3">
        <f t="shared" si="2"/>
        <v>0</v>
      </c>
      <c r="M26" s="3">
        <f t="shared" si="3"/>
        <v>0</v>
      </c>
      <c r="N26" s="3">
        <f t="shared" si="4"/>
        <v>0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s="19" customFormat="1" ht="14.25" thickBot="1" thickTop="1">
      <c r="A27" s="39"/>
      <c r="B27" s="41" t="s">
        <v>31</v>
      </c>
      <c r="C27" s="51"/>
      <c r="D27" s="25" t="str">
        <f t="shared" si="5"/>
        <v>vul in</v>
      </c>
      <c r="E27" s="58" t="s">
        <v>56</v>
      </c>
      <c r="F27" s="51"/>
      <c r="G27" s="25" t="str">
        <f t="shared" si="0"/>
        <v>vul in</v>
      </c>
      <c r="H27" s="58" t="s">
        <v>89</v>
      </c>
      <c r="I27" s="54"/>
      <c r="J27" s="25" t="str">
        <f t="shared" si="1"/>
        <v>vul in</v>
      </c>
      <c r="K27" s="19" t="s">
        <v>118</v>
      </c>
      <c r="L27" s="3">
        <f t="shared" si="2"/>
        <v>0</v>
      </c>
      <c r="M27" s="3">
        <f t="shared" si="3"/>
        <v>0</v>
      </c>
      <c r="N27" s="3">
        <f t="shared" si="4"/>
        <v>0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s="19" customFormat="1" ht="14.25" thickBot="1" thickTop="1">
      <c r="A28" s="39"/>
      <c r="B28" s="41" t="s">
        <v>32</v>
      </c>
      <c r="C28" s="51"/>
      <c r="D28" s="25" t="str">
        <f t="shared" si="5"/>
        <v>vul in</v>
      </c>
      <c r="E28" s="58" t="s">
        <v>57</v>
      </c>
      <c r="F28" s="51"/>
      <c r="G28" s="25" t="str">
        <f t="shared" si="0"/>
        <v>vul in</v>
      </c>
      <c r="H28" s="58" t="s">
        <v>90</v>
      </c>
      <c r="I28" s="54"/>
      <c r="J28" s="25" t="str">
        <f t="shared" si="1"/>
        <v>vul in</v>
      </c>
      <c r="K28" s="19" t="s">
        <v>119</v>
      </c>
      <c r="L28" s="3">
        <f t="shared" si="2"/>
        <v>0</v>
      </c>
      <c r="M28" s="3">
        <f t="shared" si="3"/>
        <v>0</v>
      </c>
      <c r="N28" s="3">
        <f t="shared" si="4"/>
        <v>0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s="19" customFormat="1" ht="14.25" thickBot="1" thickTop="1">
      <c r="A29" s="39"/>
      <c r="B29" s="42" t="s">
        <v>33</v>
      </c>
      <c r="C29" s="52"/>
      <c r="D29" s="25" t="str">
        <f t="shared" si="5"/>
        <v>vul in</v>
      </c>
      <c r="E29" s="59" t="s">
        <v>58</v>
      </c>
      <c r="F29" s="56"/>
      <c r="G29" s="25" t="str">
        <f t="shared" si="0"/>
        <v>vul in</v>
      </c>
      <c r="H29" s="59" t="s">
        <v>91</v>
      </c>
      <c r="I29" s="55"/>
      <c r="J29" s="25" t="str">
        <f t="shared" si="1"/>
        <v>vul in</v>
      </c>
      <c r="K29" s="19" t="s">
        <v>120</v>
      </c>
      <c r="L29" s="3">
        <f t="shared" si="2"/>
        <v>0</v>
      </c>
      <c r="M29" s="3">
        <f t="shared" si="3"/>
        <v>0</v>
      </c>
      <c r="N29" s="3">
        <f t="shared" si="4"/>
        <v>0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s="19" customFormat="1" ht="14.25" thickBot="1" thickTop="1">
      <c r="A30" s="39"/>
      <c r="B30" s="41" t="s">
        <v>63</v>
      </c>
      <c r="C30" s="51"/>
      <c r="D30" s="25" t="str">
        <f t="shared" si="5"/>
        <v>vul in</v>
      </c>
      <c r="E30" s="58" t="s">
        <v>59</v>
      </c>
      <c r="F30" s="51"/>
      <c r="G30" s="25" t="str">
        <f t="shared" si="0"/>
        <v>vul in</v>
      </c>
      <c r="H30" s="58" t="s">
        <v>92</v>
      </c>
      <c r="I30" s="53"/>
      <c r="J30" s="25" t="str">
        <f t="shared" si="1"/>
        <v>vul in</v>
      </c>
      <c r="K30" s="19" t="s">
        <v>121</v>
      </c>
      <c r="L30" s="3">
        <f t="shared" si="2"/>
        <v>0</v>
      </c>
      <c r="M30" s="3">
        <f t="shared" si="3"/>
        <v>0</v>
      </c>
      <c r="N30" s="3">
        <f t="shared" si="4"/>
        <v>0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s="19" customFormat="1" ht="14.25" thickBot="1" thickTop="1">
      <c r="A31" s="39"/>
      <c r="B31" s="41" t="s">
        <v>64</v>
      </c>
      <c r="C31" s="51"/>
      <c r="D31" s="25" t="str">
        <f t="shared" si="5"/>
        <v>vul in</v>
      </c>
      <c r="E31" s="58" t="s">
        <v>60</v>
      </c>
      <c r="F31" s="51"/>
      <c r="G31" s="25" t="str">
        <f t="shared" si="0"/>
        <v>vul in</v>
      </c>
      <c r="H31" s="58" t="s">
        <v>93</v>
      </c>
      <c r="I31" s="54"/>
      <c r="J31" s="25" t="str">
        <f t="shared" si="1"/>
        <v>vul in</v>
      </c>
      <c r="K31" s="19" t="s">
        <v>122</v>
      </c>
      <c r="L31" s="3">
        <f t="shared" si="2"/>
        <v>0</v>
      </c>
      <c r="M31" s="3">
        <f t="shared" si="3"/>
        <v>0</v>
      </c>
      <c r="N31" s="3">
        <f t="shared" si="4"/>
        <v>0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s="19" customFormat="1" ht="14.25" thickBot="1" thickTop="1">
      <c r="A32" s="39"/>
      <c r="B32" s="41" t="s">
        <v>65</v>
      </c>
      <c r="C32" s="51"/>
      <c r="D32" s="25" t="str">
        <f t="shared" si="5"/>
        <v>vul in</v>
      </c>
      <c r="E32" s="58" t="s">
        <v>61</v>
      </c>
      <c r="F32" s="51"/>
      <c r="G32" s="25" t="str">
        <f t="shared" si="0"/>
        <v>vul in</v>
      </c>
      <c r="H32" s="58" t="s">
        <v>94</v>
      </c>
      <c r="I32" s="54"/>
      <c r="J32" s="25" t="str">
        <f t="shared" si="1"/>
        <v>vul in</v>
      </c>
      <c r="K32" s="19" t="s">
        <v>123</v>
      </c>
      <c r="L32" s="3">
        <f t="shared" si="2"/>
        <v>0</v>
      </c>
      <c r="M32" s="3">
        <f t="shared" si="3"/>
        <v>0</v>
      </c>
      <c r="N32" s="3">
        <f t="shared" si="4"/>
        <v>0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s="19" customFormat="1" ht="14.25" thickBot="1" thickTop="1">
      <c r="A33" s="39"/>
      <c r="B33" s="41" t="s">
        <v>66</v>
      </c>
      <c r="C33" s="51"/>
      <c r="D33" s="25" t="str">
        <f t="shared" si="5"/>
        <v>vul in</v>
      </c>
      <c r="E33" s="58" t="s">
        <v>62</v>
      </c>
      <c r="F33" s="51"/>
      <c r="G33" s="25" t="str">
        <f t="shared" si="0"/>
        <v>vul in</v>
      </c>
      <c r="H33" s="58" t="s">
        <v>95</v>
      </c>
      <c r="I33" s="54"/>
      <c r="J33" s="25" t="str">
        <f t="shared" si="1"/>
        <v>vul in</v>
      </c>
      <c r="K33" s="19" t="s">
        <v>124</v>
      </c>
      <c r="L33" s="3">
        <f t="shared" si="2"/>
        <v>0</v>
      </c>
      <c r="M33" s="3">
        <f t="shared" si="3"/>
        <v>0</v>
      </c>
      <c r="N33" s="3">
        <f t="shared" si="4"/>
        <v>0</v>
      </c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s="19" customFormat="1" ht="14.25" thickBot="1" thickTop="1">
      <c r="A34" s="39"/>
      <c r="B34" s="42" t="s">
        <v>67</v>
      </c>
      <c r="C34" s="52"/>
      <c r="D34" s="26" t="str">
        <f t="shared" si="5"/>
        <v>vul in</v>
      </c>
      <c r="E34" s="59" t="s">
        <v>68</v>
      </c>
      <c r="F34" s="56"/>
      <c r="G34" s="26" t="str">
        <f t="shared" si="0"/>
        <v>vul in</v>
      </c>
      <c r="H34" s="59" t="s">
        <v>96</v>
      </c>
      <c r="I34" s="55"/>
      <c r="J34" s="26" t="str">
        <f t="shared" si="1"/>
        <v>vul in</v>
      </c>
      <c r="K34" s="19" t="s">
        <v>125</v>
      </c>
      <c r="L34" s="3">
        <f t="shared" si="2"/>
        <v>0</v>
      </c>
      <c r="M34" s="3">
        <f t="shared" si="3"/>
        <v>0</v>
      </c>
      <c r="N34" s="3">
        <f t="shared" si="4"/>
        <v>0</v>
      </c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ht="14.25" thickBot="1" thickTop="1">
      <c r="A35" s="29"/>
      <c r="B35" s="29"/>
      <c r="C35" s="30"/>
      <c r="D35" s="30"/>
      <c r="E35" s="30"/>
      <c r="F35" s="30"/>
      <c r="G35" s="30"/>
      <c r="H35" s="30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1:27" ht="14.25" thickBot="1" thickTop="1">
      <c r="A36" s="29"/>
      <c r="B36" s="29"/>
      <c r="C36" s="30"/>
      <c r="D36" s="30"/>
      <c r="E36" s="30"/>
      <c r="F36" s="30"/>
      <c r="G36" s="30"/>
      <c r="H36" s="30"/>
      <c r="I36" s="29"/>
      <c r="J36" s="29"/>
      <c r="K36" s="29"/>
      <c r="L36" s="8">
        <f>SUM(L5:L34)</f>
        <v>0</v>
      </c>
      <c r="M36" s="8">
        <f>SUM(M5:M34)</f>
        <v>0</v>
      </c>
      <c r="N36" s="8">
        <f>SUM(N5:N34)</f>
        <v>0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</row>
    <row r="37" spans="1:27" ht="19.5" thickBot="1" thickTop="1">
      <c r="A37" s="29"/>
      <c r="B37" s="22" t="s">
        <v>130</v>
      </c>
      <c r="C37" s="23"/>
      <c r="D37" s="24"/>
      <c r="E37" s="45"/>
      <c r="F37" s="27"/>
      <c r="G37" s="28"/>
      <c r="H37" s="30"/>
      <c r="I37" s="29"/>
      <c r="J37" s="29"/>
      <c r="K37" s="29"/>
      <c r="L37" s="43" t="s">
        <v>129</v>
      </c>
      <c r="M37" s="43" t="s">
        <v>129</v>
      </c>
      <c r="N37" s="43" t="s">
        <v>129</v>
      </c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</row>
    <row r="38" spans="1:27" ht="14.25" thickBot="1" thickTop="1">
      <c r="A38" s="29"/>
      <c r="B38" s="29"/>
      <c r="C38" s="30"/>
      <c r="D38" s="30"/>
      <c r="E38" s="30"/>
      <c r="F38" s="30"/>
      <c r="G38" s="30"/>
      <c r="H38" s="30"/>
      <c r="I38" s="29"/>
      <c r="J38" s="29"/>
      <c r="K38" s="29"/>
      <c r="L38" s="35"/>
      <c r="M38" s="35"/>
      <c r="N38" s="35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</row>
    <row r="39" spans="1:27" ht="14.25" thickBot="1" thickTop="1">
      <c r="A39" s="29"/>
      <c r="B39" s="31" t="s">
        <v>131</v>
      </c>
      <c r="C39" s="32"/>
      <c r="D39" s="64" t="str">
        <f>IF(L36&gt;27,"proficiat",IF(L36&gt;24,"zeer goed",IF(L36&lt;15,"onvoldoende",IF(L36&lt;21,"nipt voldoende",IF(L36&lt;25,"goed zo")))))</f>
        <v>onvoldoende</v>
      </c>
      <c r="E39" s="65"/>
      <c r="F39" s="66"/>
      <c r="G39" s="30"/>
      <c r="H39" s="30"/>
      <c r="I39" s="29"/>
      <c r="J39" s="29"/>
      <c r="K39" s="29"/>
      <c r="L39" s="29"/>
      <c r="M39" s="29"/>
      <c r="N39" s="29"/>
      <c r="O39" s="44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</row>
    <row r="40" spans="1:27" ht="17.25" thickBot="1" thickTop="1">
      <c r="A40" s="29"/>
      <c r="B40" s="33" t="s">
        <v>132</v>
      </c>
      <c r="C40" s="34"/>
      <c r="D40" s="64" t="str">
        <f>IF(M36&gt;27,"proficiat",IF(M36&gt;24,"zeer goed",IF(M36&lt;15,"onvoldoende",IF(M36&lt;21,"nipt voldoende",IF(M36&lt;25,"goed zo")))))</f>
        <v>onvoldoende</v>
      </c>
      <c r="E40" s="65"/>
      <c r="F40" s="66"/>
      <c r="G40" s="30"/>
      <c r="H40" s="30"/>
      <c r="I40" s="29"/>
      <c r="J40" s="29"/>
      <c r="K40" s="29"/>
      <c r="L40" s="29"/>
      <c r="M40" s="29"/>
      <c r="N40" s="29"/>
      <c r="O40" s="37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</row>
    <row r="41" spans="1:27" ht="14.25" thickBot="1" thickTop="1">
      <c r="A41" s="29"/>
      <c r="B41" s="31" t="s">
        <v>133</v>
      </c>
      <c r="C41" s="32"/>
      <c r="D41" s="64" t="str">
        <f>IF(N36&gt;27,"proficiat",IF(N36&gt;24,"zeer goed",IF(N36&lt;15,"onvoldoende",IF(N36&lt;21,"nipt voldoende",IF(N36&lt;25,"goed zo")))))</f>
        <v>onvoldoende</v>
      </c>
      <c r="E41" s="65"/>
      <c r="F41" s="66"/>
      <c r="G41" s="30"/>
      <c r="H41" s="30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</row>
    <row r="42" spans="1:27" ht="13.5" thickTop="1">
      <c r="A42" s="29"/>
      <c r="B42" s="29"/>
      <c r="C42" s="30"/>
      <c r="D42" s="30"/>
      <c r="E42" s="30"/>
      <c r="F42" s="30"/>
      <c r="G42" s="30"/>
      <c r="H42" s="30"/>
      <c r="I42" s="29"/>
      <c r="J42" s="29"/>
      <c r="K42" s="29"/>
      <c r="L42" s="29"/>
      <c r="M42" s="29"/>
      <c r="N42" s="29"/>
      <c r="O42" s="38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</row>
    <row r="43" spans="1:27" ht="12.75">
      <c r="A43" s="29"/>
      <c r="B43" s="29"/>
      <c r="C43" s="30"/>
      <c r="D43" s="30"/>
      <c r="E43" s="30"/>
      <c r="F43" s="30"/>
      <c r="G43" s="30"/>
      <c r="H43" s="30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</row>
    <row r="44" spans="1:27" ht="12.75">
      <c r="A44" s="29"/>
      <c r="B44" s="29"/>
      <c r="C44" s="30"/>
      <c r="D44" s="30"/>
      <c r="E44" s="30"/>
      <c r="F44" s="30"/>
      <c r="G44" s="30"/>
      <c r="H44" s="30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</row>
    <row r="45" spans="1:27" ht="12.75">
      <c r="A45" s="29"/>
      <c r="B45" s="29"/>
      <c r="C45" s="30"/>
      <c r="D45" s="30"/>
      <c r="E45" s="30"/>
      <c r="F45" s="30"/>
      <c r="G45" s="30"/>
      <c r="H45" s="30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</row>
    <row r="46" spans="1:27" ht="12.75">
      <c r="A46" s="29"/>
      <c r="B46" s="29"/>
      <c r="C46" s="30"/>
      <c r="D46" s="30"/>
      <c r="E46" s="30"/>
      <c r="F46" s="30"/>
      <c r="G46" s="30"/>
      <c r="H46" s="30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ht="12.75">
      <c r="A47" s="29"/>
      <c r="B47" s="29"/>
      <c r="C47" s="30"/>
      <c r="D47" s="30"/>
      <c r="E47" s="30"/>
      <c r="F47" s="30"/>
      <c r="G47" s="30"/>
      <c r="H47" s="30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ht="12.75">
      <c r="A48" s="29"/>
      <c r="B48" s="29"/>
      <c r="C48" s="30"/>
      <c r="D48" s="30"/>
      <c r="E48" s="30"/>
      <c r="F48" s="30"/>
      <c r="G48" s="30"/>
      <c r="H48" s="30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1:27" ht="12.75">
      <c r="A49" s="29"/>
      <c r="B49" s="29"/>
      <c r="C49" s="30"/>
      <c r="D49" s="30"/>
      <c r="E49" s="30"/>
      <c r="F49" s="30"/>
      <c r="G49" s="30"/>
      <c r="H49" s="30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</row>
    <row r="50" spans="1:27" ht="12.75">
      <c r="A50" s="29"/>
      <c r="B50" s="29"/>
      <c r="C50" s="30"/>
      <c r="D50" s="30"/>
      <c r="E50" s="30"/>
      <c r="F50" s="30"/>
      <c r="G50" s="30"/>
      <c r="H50" s="30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ht="12.75">
      <c r="A51" s="29"/>
      <c r="B51" s="29"/>
      <c r="C51" s="30"/>
      <c r="D51" s="30"/>
      <c r="E51" s="30"/>
      <c r="F51" s="30"/>
      <c r="G51" s="30"/>
      <c r="H51" s="30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27" ht="12.75">
      <c r="A52" s="29"/>
      <c r="B52" s="29"/>
      <c r="C52" s="30"/>
      <c r="D52" s="30"/>
      <c r="E52" s="30"/>
      <c r="F52" s="30"/>
      <c r="G52" s="30"/>
      <c r="H52" s="30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1:27" ht="12.75">
      <c r="A53" s="29"/>
      <c r="B53" s="29"/>
      <c r="C53" s="30"/>
      <c r="D53" s="30"/>
      <c r="E53" s="30"/>
      <c r="F53" s="30"/>
      <c r="G53" s="30"/>
      <c r="H53" s="30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</row>
    <row r="54" spans="1:27" ht="12.75">
      <c r="A54" s="29"/>
      <c r="B54" s="29"/>
      <c r="C54" s="30"/>
      <c r="D54" s="30"/>
      <c r="E54" s="30"/>
      <c r="F54" s="30"/>
      <c r="G54" s="30"/>
      <c r="H54" s="30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</row>
    <row r="55" spans="1:27" ht="12.75">
      <c r="A55" s="29"/>
      <c r="B55" s="29"/>
      <c r="C55" s="30"/>
      <c r="D55" s="30"/>
      <c r="E55" s="30"/>
      <c r="F55" s="30"/>
      <c r="G55" s="30"/>
      <c r="H55" s="30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1:27" ht="12.75">
      <c r="A56" s="29"/>
      <c r="B56" s="29"/>
      <c r="C56" s="30"/>
      <c r="D56" s="30"/>
      <c r="E56" s="30"/>
      <c r="F56" s="30"/>
      <c r="G56" s="30"/>
      <c r="H56" s="30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</row>
    <row r="57" spans="1:27" ht="12.75">
      <c r="A57" s="29"/>
      <c r="B57" s="29"/>
      <c r="C57" s="30"/>
      <c r="D57" s="30"/>
      <c r="E57" s="30"/>
      <c r="F57" s="30"/>
      <c r="G57" s="30"/>
      <c r="H57" s="30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1:27" ht="12.75">
      <c r="A58" s="29"/>
      <c r="B58" s="29"/>
      <c r="C58" s="30"/>
      <c r="D58" s="30"/>
      <c r="E58" s="30"/>
      <c r="F58" s="30"/>
      <c r="G58" s="30"/>
      <c r="H58" s="30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1:27" ht="12.75">
      <c r="A59" s="29"/>
      <c r="B59" s="29"/>
      <c r="C59" s="30"/>
      <c r="D59" s="30"/>
      <c r="E59" s="30"/>
      <c r="F59" s="30"/>
      <c r="G59" s="30"/>
      <c r="H59" s="30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1:27" ht="12.75">
      <c r="A60" s="29"/>
      <c r="B60" s="29"/>
      <c r="C60" s="30"/>
      <c r="D60" s="30"/>
      <c r="E60" s="30"/>
      <c r="F60" s="30"/>
      <c r="G60" s="30"/>
      <c r="H60" s="30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1:27" ht="12.75">
      <c r="A61" s="29"/>
      <c r="B61" s="29"/>
      <c r="C61" s="30"/>
      <c r="D61" s="30"/>
      <c r="E61" s="30"/>
      <c r="F61" s="30"/>
      <c r="G61" s="30"/>
      <c r="H61" s="30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1:27" ht="12.75">
      <c r="A62" s="29"/>
      <c r="B62" s="29"/>
      <c r="C62" s="30"/>
      <c r="D62" s="30"/>
      <c r="E62" s="30"/>
      <c r="F62" s="30"/>
      <c r="G62" s="30"/>
      <c r="H62" s="30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</row>
    <row r="63" spans="1:27" ht="12.75">
      <c r="A63" s="29"/>
      <c r="B63" s="29"/>
      <c r="C63" s="30"/>
      <c r="D63" s="30"/>
      <c r="E63" s="30"/>
      <c r="F63" s="30"/>
      <c r="G63" s="30"/>
      <c r="H63" s="30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</row>
    <row r="64" spans="1:27" ht="12.75">
      <c r="A64" s="29"/>
      <c r="B64" s="29"/>
      <c r="C64" s="30"/>
      <c r="D64" s="30"/>
      <c r="E64" s="30"/>
      <c r="F64" s="30"/>
      <c r="G64" s="30"/>
      <c r="H64" s="30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1:27" ht="12.75">
      <c r="A65" s="29"/>
      <c r="B65" s="29"/>
      <c r="C65" s="30"/>
      <c r="D65" s="30"/>
      <c r="E65" s="30"/>
      <c r="F65" s="30"/>
      <c r="G65" s="30"/>
      <c r="H65" s="30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</row>
    <row r="66" spans="1:27" ht="12.75">
      <c r="A66" s="29"/>
      <c r="B66" s="29"/>
      <c r="C66" s="30"/>
      <c r="D66" s="30"/>
      <c r="E66" s="30"/>
      <c r="F66" s="30"/>
      <c r="G66" s="30"/>
      <c r="H66" s="30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  <row r="67" spans="1:27" ht="12.75">
      <c r="A67" s="29"/>
      <c r="B67" s="29"/>
      <c r="C67" s="30"/>
      <c r="D67" s="30"/>
      <c r="E67" s="30"/>
      <c r="F67" s="30"/>
      <c r="G67" s="30"/>
      <c r="H67" s="30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</row>
    <row r="68" spans="1:27" ht="12.75">
      <c r="A68" s="29"/>
      <c r="B68" s="29"/>
      <c r="C68" s="30"/>
      <c r="D68" s="30"/>
      <c r="E68" s="30"/>
      <c r="F68" s="30"/>
      <c r="G68" s="30"/>
      <c r="H68" s="30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1:27" ht="12.75">
      <c r="A69" s="29"/>
      <c r="B69" s="29"/>
      <c r="C69" s="30"/>
      <c r="D69" s="30"/>
      <c r="E69" s="30"/>
      <c r="F69" s="30"/>
      <c r="G69" s="30"/>
      <c r="H69" s="30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1:27" ht="12.75">
      <c r="A70" s="29"/>
      <c r="B70" s="29"/>
      <c r="C70" s="30"/>
      <c r="D70" s="30"/>
      <c r="E70" s="30"/>
      <c r="F70" s="30"/>
      <c r="G70" s="30"/>
      <c r="H70" s="30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</row>
    <row r="71" spans="1:27" ht="12.75">
      <c r="A71" s="29"/>
      <c r="B71" s="29"/>
      <c r="C71" s="30"/>
      <c r="D71" s="30"/>
      <c r="E71" s="30"/>
      <c r="F71" s="30"/>
      <c r="G71" s="30"/>
      <c r="H71" s="30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</row>
    <row r="72" spans="1:27" ht="12.75">
      <c r="A72" s="29"/>
      <c r="B72" s="29"/>
      <c r="C72" s="30"/>
      <c r="D72" s="30"/>
      <c r="E72" s="30"/>
      <c r="F72" s="30"/>
      <c r="G72" s="30"/>
      <c r="H72" s="30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</row>
  </sheetData>
  <sheetProtection password="8156" sheet="1" objects="1" scenarios="1"/>
  <mergeCells count="3">
    <mergeCell ref="D39:F39"/>
    <mergeCell ref="D40:F40"/>
    <mergeCell ref="D41:F41"/>
  </mergeCells>
  <conditionalFormatting sqref="L5:N34">
    <cfRule type="cellIs" priority="1" dxfId="0" operator="equal" stopIfTrue="1">
      <formula>0</formula>
    </cfRule>
    <cfRule type="cellIs" priority="2" dxfId="1" operator="equal" stopIfTrue="1">
      <formula>1</formula>
    </cfRule>
  </conditionalFormatting>
  <conditionalFormatting sqref="D5:D34 G5:G34 J5:J34">
    <cfRule type="cellIs" priority="3" dxfId="1" operator="equal" stopIfTrue="1">
      <formula>"zeer goed"</formula>
    </cfRule>
    <cfRule type="cellIs" priority="4" dxfId="0" operator="equal" stopIfTrue="1">
      <formula>E5</formula>
    </cfRule>
  </conditionalFormatting>
  <conditionalFormatting sqref="L36:N36">
    <cfRule type="cellIs" priority="5" dxfId="2" operator="lessThan" stopIfTrue="1">
      <formula>15</formula>
    </cfRule>
    <cfRule type="cellIs" priority="6" dxfId="3" operator="between" stopIfTrue="1">
      <formula>14</formula>
      <formula>22</formula>
    </cfRule>
    <cfRule type="cellIs" priority="7" dxfId="1" operator="greaterThan" stopIfTrue="1">
      <formula>21</formula>
    </cfRule>
  </conditionalFormatting>
  <conditionalFormatting sqref="D40 D39:F39">
    <cfRule type="cellIs" priority="8" dxfId="2" operator="equal" stopIfTrue="1">
      <formula>"onvoldoende"</formula>
    </cfRule>
    <cfRule type="cellIs" priority="9" dxfId="1" operator="equal" stopIfTrue="1">
      <formula>"proficiat"</formula>
    </cfRule>
    <cfRule type="cellIs" priority="10" dxfId="3" operator="equal" stopIfTrue="1">
      <formula>"zeer goed"</formula>
    </cfRule>
  </conditionalFormatting>
  <conditionalFormatting sqref="D41">
    <cfRule type="cellIs" priority="11" dxfId="2" operator="equal" stopIfTrue="1">
      <formula>"onvoldoende"</formula>
    </cfRule>
    <cfRule type="cellIs" priority="12" dxfId="1" operator="notEqual" stopIfTrue="1">
      <formula>"proficiat"</formula>
    </cfRule>
    <cfRule type="cellIs" priority="13" dxfId="3" operator="equal" stopIfTrue="1">
      <formula>"zeer goed"</formula>
    </cfRule>
  </conditionalFormatting>
  <printOptions/>
  <pageMargins left="0.75" right="0.75" top="1" bottom="1" header="0.5" footer="0.5"/>
  <pageSetup horizontalDpi="300" verticalDpi="300" orientation="portrait" paperSize="9" r:id="rId5"/>
  <drawing r:id="rId4"/>
  <legacyDrawing r:id="rId3"/>
  <oleObjects>
    <oleObject progId="MS_ClipArt_Gallery" shapeId="91513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Z67"/>
  <sheetViews>
    <sheetView workbookViewId="0" topLeftCell="A1">
      <selection activeCell="I5" sqref="I5"/>
    </sheetView>
  </sheetViews>
  <sheetFormatPr defaultColWidth="9.140625" defaultRowHeight="12.75" outlineLevelCol="1"/>
  <cols>
    <col min="1" max="1" width="3.57421875" style="0" customWidth="1"/>
    <col min="2" max="2" width="11.421875" style="0" customWidth="1"/>
    <col min="3" max="3" width="13.8515625" style="1" customWidth="1"/>
    <col min="4" max="4" width="13.28125" style="1" customWidth="1"/>
    <col min="5" max="5" width="12.28125" style="1" hidden="1" customWidth="1" outlineLevel="1"/>
    <col min="6" max="6" width="14.57421875" style="1" customWidth="1" collapsed="1"/>
    <col min="7" max="7" width="13.7109375" style="1" customWidth="1"/>
    <col min="8" max="8" width="13.421875" style="1" hidden="1" customWidth="1" outlineLevel="1"/>
    <col min="9" max="9" width="21.8515625" style="0" customWidth="1" collapsed="1"/>
    <col min="10" max="10" width="11.28125" style="0" customWidth="1"/>
    <col min="11" max="11" width="12.8515625" style="0" hidden="1" customWidth="1" outlineLevel="1"/>
    <col min="12" max="12" width="8.140625" style="0" customWidth="1" collapsed="1"/>
    <col min="13" max="13" width="7.28125" style="0" customWidth="1"/>
    <col min="14" max="14" width="8.00390625" style="0" customWidth="1"/>
    <col min="15" max="15" width="4.140625" style="0" customWidth="1"/>
  </cols>
  <sheetData>
    <row r="1" spans="1:26" ht="13.5" thickBot="1">
      <c r="A1" s="29"/>
      <c r="B1" s="29"/>
      <c r="C1" s="30"/>
      <c r="D1" s="30"/>
      <c r="E1" s="30"/>
      <c r="F1" s="30"/>
      <c r="G1" s="30"/>
      <c r="H1" s="30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s="4" customFormat="1" ht="21.75" thickBot="1" thickTop="1">
      <c r="A2" s="36"/>
      <c r="B2" s="5" t="s">
        <v>135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s="2" customFormat="1" ht="17.25" thickBot="1" thickTop="1">
      <c r="A3" s="37"/>
      <c r="B3" s="10" t="s">
        <v>0</v>
      </c>
      <c r="C3" s="10" t="s">
        <v>3</v>
      </c>
      <c r="D3" s="21" t="s">
        <v>8</v>
      </c>
      <c r="E3" s="13" t="s">
        <v>7</v>
      </c>
      <c r="F3" s="10" t="s">
        <v>5</v>
      </c>
      <c r="G3" s="21" t="s">
        <v>8</v>
      </c>
      <c r="H3" s="13" t="s">
        <v>7</v>
      </c>
      <c r="I3" s="10" t="s">
        <v>1</v>
      </c>
      <c r="J3" s="21" t="s">
        <v>8</v>
      </c>
      <c r="K3" s="15" t="s">
        <v>7</v>
      </c>
      <c r="L3" s="10" t="s">
        <v>126</v>
      </c>
      <c r="M3" s="10" t="s">
        <v>126</v>
      </c>
      <c r="N3" s="10" t="s">
        <v>126</v>
      </c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4.25" thickBot="1" thickTop="1">
      <c r="A4" s="29"/>
      <c r="B4" s="9" t="s">
        <v>2</v>
      </c>
      <c r="C4" s="9" t="s">
        <v>4</v>
      </c>
      <c r="D4" s="11"/>
      <c r="E4" s="14"/>
      <c r="F4" s="9" t="s">
        <v>4</v>
      </c>
      <c r="G4" s="11"/>
      <c r="H4" s="14"/>
      <c r="I4" s="9" t="s">
        <v>6</v>
      </c>
      <c r="J4" s="12"/>
      <c r="K4" s="16"/>
      <c r="L4" s="9" t="s">
        <v>127</v>
      </c>
      <c r="M4" s="9" t="s">
        <v>5</v>
      </c>
      <c r="N4" s="9" t="s">
        <v>128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s="18" customFormat="1" ht="14.25" thickBot="1" thickTop="1">
      <c r="A5" s="38"/>
      <c r="B5" s="40" t="s">
        <v>137</v>
      </c>
      <c r="C5" s="51"/>
      <c r="D5" s="25" t="str">
        <f>IF(C5=E5,"zeer goed",IF(C5=O5,"vul in",IF(C5&lt;&gt;E4,E5)))</f>
        <v>vul in</v>
      </c>
      <c r="E5" s="57" t="s">
        <v>167</v>
      </c>
      <c r="F5" s="51"/>
      <c r="G5" s="25" t="str">
        <f>IF(F5=H5,"zeer goed",IF(F5=R5,"vul in",IF(F5&lt;&gt;H5,H5)))</f>
        <v>vul in</v>
      </c>
      <c r="H5" s="57" t="s">
        <v>197</v>
      </c>
      <c r="I5" s="53"/>
      <c r="J5" s="25" t="str">
        <f>IF(I5=K5,"zeer goed",IF(I5=U5,"vul in",IF(I5&lt;&gt;K5,K5)))</f>
        <v>vul in</v>
      </c>
      <c r="K5" s="20" t="s">
        <v>227</v>
      </c>
      <c r="L5" s="3">
        <f>IF(C5=E5,1,0)</f>
        <v>0</v>
      </c>
      <c r="M5" s="3">
        <f>IF(F5=H5,1,0)</f>
        <v>0</v>
      </c>
      <c r="N5" s="3">
        <f>IF(I5=K5,1,0)</f>
        <v>0</v>
      </c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s="19" customFormat="1" ht="14.25" thickBot="1" thickTop="1">
      <c r="A6" s="39"/>
      <c r="B6" s="41" t="s">
        <v>138</v>
      </c>
      <c r="C6" s="51"/>
      <c r="D6" s="25" t="str">
        <f>IF(C6=E6,"zeer goed",IF(C6=O6,"vul in",IF(C6&lt;&gt;E5,E6)))</f>
        <v>vul in</v>
      </c>
      <c r="E6" s="58" t="s">
        <v>168</v>
      </c>
      <c r="F6" s="51"/>
      <c r="G6" s="25" t="str">
        <f aca="true" t="shared" si="0" ref="G6:G34">IF(F6=H6,"zeer goed",IF(F6=R6,"vul in",IF(F6&lt;&gt;H6,H6)))</f>
        <v>vul in</v>
      </c>
      <c r="H6" s="58" t="s">
        <v>198</v>
      </c>
      <c r="I6" s="54"/>
      <c r="J6" s="25" t="str">
        <f aca="true" t="shared" si="1" ref="J6:J33">IF(I6=K6,"zeer goed",IF(I6=U6,"vul in",IF(I6&lt;&gt;K6,K6)))</f>
        <v>vul in</v>
      </c>
      <c r="K6" s="17" t="s">
        <v>228</v>
      </c>
      <c r="L6" s="3">
        <f aca="true" t="shared" si="2" ref="L6:L34">IF(C6=E6,1,0)</f>
        <v>0</v>
      </c>
      <c r="M6" s="3">
        <f aca="true" t="shared" si="3" ref="M6:M34">IF(F6=H6,1,0)</f>
        <v>0</v>
      </c>
      <c r="N6" s="3">
        <f aca="true" t="shared" si="4" ref="N6:N34">IF(I6=K6,1,0)</f>
        <v>0</v>
      </c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s="19" customFormat="1" ht="14.25" thickBot="1" thickTop="1">
      <c r="A7" s="39"/>
      <c r="B7" s="41" t="s">
        <v>139</v>
      </c>
      <c r="C7" s="51"/>
      <c r="D7" s="25" t="str">
        <f aca="true" t="shared" si="5" ref="D7:D34">IF(C7=E7,"zeer goed",IF(C7=O7,"vul in",IF(C7&lt;&gt;E6,E7)))</f>
        <v>vul in</v>
      </c>
      <c r="E7" s="58" t="s">
        <v>169</v>
      </c>
      <c r="F7" s="51"/>
      <c r="G7" s="25" t="str">
        <f t="shared" si="0"/>
        <v>vul in</v>
      </c>
      <c r="H7" s="58" t="s">
        <v>199</v>
      </c>
      <c r="I7" s="54"/>
      <c r="J7" s="25" t="str">
        <f t="shared" si="1"/>
        <v>vul in</v>
      </c>
      <c r="K7" s="17" t="s">
        <v>229</v>
      </c>
      <c r="L7" s="3">
        <f t="shared" si="2"/>
        <v>0</v>
      </c>
      <c r="M7" s="3">
        <f t="shared" si="3"/>
        <v>0</v>
      </c>
      <c r="N7" s="3">
        <f t="shared" si="4"/>
        <v>0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s="19" customFormat="1" ht="14.25" thickBot="1" thickTop="1">
      <c r="A8" s="39"/>
      <c r="B8" s="41" t="s">
        <v>140</v>
      </c>
      <c r="C8" s="51"/>
      <c r="D8" s="25" t="str">
        <f t="shared" si="5"/>
        <v>vul in</v>
      </c>
      <c r="E8" s="58" t="s">
        <v>170</v>
      </c>
      <c r="F8" s="51"/>
      <c r="G8" s="25" t="str">
        <f t="shared" si="0"/>
        <v>vul in</v>
      </c>
      <c r="H8" s="58" t="s">
        <v>200</v>
      </c>
      <c r="I8" s="54"/>
      <c r="J8" s="25" t="str">
        <f t="shared" si="1"/>
        <v>vul in</v>
      </c>
      <c r="K8" s="17" t="s">
        <v>230</v>
      </c>
      <c r="L8" s="3">
        <f t="shared" si="2"/>
        <v>0</v>
      </c>
      <c r="M8" s="3">
        <f t="shared" si="3"/>
        <v>0</v>
      </c>
      <c r="N8" s="3">
        <f t="shared" si="4"/>
        <v>0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s="19" customFormat="1" ht="14.25" thickBot="1" thickTop="1">
      <c r="A9" s="39"/>
      <c r="B9" s="42" t="s">
        <v>141</v>
      </c>
      <c r="C9" s="52"/>
      <c r="D9" s="25" t="str">
        <f t="shared" si="5"/>
        <v>vul in</v>
      </c>
      <c r="E9" s="59" t="s">
        <v>171</v>
      </c>
      <c r="F9" s="56"/>
      <c r="G9" s="25" t="str">
        <f t="shared" si="0"/>
        <v>vul in</v>
      </c>
      <c r="H9" s="59" t="s">
        <v>201</v>
      </c>
      <c r="I9" s="55"/>
      <c r="J9" s="25" t="str">
        <f t="shared" si="1"/>
        <v>vul in</v>
      </c>
      <c r="K9" s="17" t="s">
        <v>231</v>
      </c>
      <c r="L9" s="3">
        <f t="shared" si="2"/>
        <v>0</v>
      </c>
      <c r="M9" s="3">
        <f t="shared" si="3"/>
        <v>0</v>
      </c>
      <c r="N9" s="3">
        <f t="shared" si="4"/>
        <v>0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s="19" customFormat="1" ht="14.25" thickBot="1" thickTop="1">
      <c r="A10" s="39"/>
      <c r="B10" s="41" t="s">
        <v>142</v>
      </c>
      <c r="C10" s="51"/>
      <c r="D10" s="25" t="str">
        <f t="shared" si="5"/>
        <v>vul in</v>
      </c>
      <c r="E10" s="57" t="s">
        <v>172</v>
      </c>
      <c r="F10" s="51"/>
      <c r="G10" s="25" t="str">
        <f t="shared" si="0"/>
        <v>vul in</v>
      </c>
      <c r="H10" s="58" t="s">
        <v>202</v>
      </c>
      <c r="I10" s="53"/>
      <c r="J10" s="25" t="str">
        <f t="shared" si="1"/>
        <v>vul in</v>
      </c>
      <c r="K10" s="17" t="s">
        <v>142</v>
      </c>
      <c r="L10" s="3">
        <f t="shared" si="2"/>
        <v>0</v>
      </c>
      <c r="M10" s="3">
        <f t="shared" si="3"/>
        <v>0</v>
      </c>
      <c r="N10" s="3">
        <f t="shared" si="4"/>
        <v>0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s="19" customFormat="1" ht="14.25" thickBot="1" thickTop="1">
      <c r="A11" s="39"/>
      <c r="B11" s="41" t="s">
        <v>143</v>
      </c>
      <c r="C11" s="51"/>
      <c r="D11" s="25" t="str">
        <f t="shared" si="5"/>
        <v>vul in</v>
      </c>
      <c r="E11" s="58" t="s">
        <v>173</v>
      </c>
      <c r="F11" s="51"/>
      <c r="G11" s="25" t="str">
        <f t="shared" si="0"/>
        <v>vul in</v>
      </c>
      <c r="H11" s="58" t="s">
        <v>203</v>
      </c>
      <c r="I11" s="54"/>
      <c r="J11" s="25" t="str">
        <f t="shared" si="1"/>
        <v>vul in</v>
      </c>
      <c r="K11" s="17" t="s">
        <v>232</v>
      </c>
      <c r="L11" s="3">
        <f t="shared" si="2"/>
        <v>0</v>
      </c>
      <c r="M11" s="3">
        <f t="shared" si="3"/>
        <v>0</v>
      </c>
      <c r="N11" s="3">
        <f t="shared" si="4"/>
        <v>0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s="19" customFormat="1" ht="14.25" thickBot="1" thickTop="1">
      <c r="A12" s="39"/>
      <c r="B12" s="41" t="s">
        <v>144</v>
      </c>
      <c r="C12" s="51"/>
      <c r="D12" s="25" t="str">
        <f t="shared" si="5"/>
        <v>vul in</v>
      </c>
      <c r="E12" s="58" t="s">
        <v>174</v>
      </c>
      <c r="F12" s="51"/>
      <c r="G12" s="25" t="str">
        <f t="shared" si="0"/>
        <v>vul in</v>
      </c>
      <c r="H12" s="58" t="s">
        <v>204</v>
      </c>
      <c r="I12" s="54"/>
      <c r="J12" s="25" t="str">
        <f t="shared" si="1"/>
        <v>vul in</v>
      </c>
      <c r="K12" s="17" t="s">
        <v>233</v>
      </c>
      <c r="L12" s="3">
        <f t="shared" si="2"/>
        <v>0</v>
      </c>
      <c r="M12" s="3">
        <f t="shared" si="3"/>
        <v>0</v>
      </c>
      <c r="N12" s="3">
        <f t="shared" si="4"/>
        <v>0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s="19" customFormat="1" ht="14.25" thickBot="1" thickTop="1">
      <c r="A13" s="39"/>
      <c r="B13" s="41" t="s">
        <v>145</v>
      </c>
      <c r="C13" s="51"/>
      <c r="D13" s="25" t="str">
        <f t="shared" si="5"/>
        <v>vul in</v>
      </c>
      <c r="E13" s="58" t="s">
        <v>175</v>
      </c>
      <c r="F13" s="51"/>
      <c r="G13" s="25" t="str">
        <f t="shared" si="0"/>
        <v>vul in</v>
      </c>
      <c r="H13" s="58" t="s">
        <v>205</v>
      </c>
      <c r="I13" s="54"/>
      <c r="J13" s="25" t="str">
        <f t="shared" si="1"/>
        <v>vul in</v>
      </c>
      <c r="K13" s="17" t="s">
        <v>234</v>
      </c>
      <c r="L13" s="3">
        <f t="shared" si="2"/>
        <v>0</v>
      </c>
      <c r="M13" s="3">
        <f t="shared" si="3"/>
        <v>0</v>
      </c>
      <c r="N13" s="3">
        <f t="shared" si="4"/>
        <v>0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s="19" customFormat="1" ht="14.25" thickBot="1" thickTop="1">
      <c r="A14" s="39"/>
      <c r="B14" s="42" t="s">
        <v>146</v>
      </c>
      <c r="C14" s="52"/>
      <c r="D14" s="25" t="str">
        <f t="shared" si="5"/>
        <v>vul in</v>
      </c>
      <c r="E14" s="59" t="s">
        <v>176</v>
      </c>
      <c r="F14" s="56"/>
      <c r="G14" s="25" t="str">
        <f t="shared" si="0"/>
        <v>vul in</v>
      </c>
      <c r="H14" s="59" t="s">
        <v>206</v>
      </c>
      <c r="I14" s="55"/>
      <c r="J14" s="25" t="str">
        <f t="shared" si="1"/>
        <v>vul in</v>
      </c>
      <c r="K14" s="17" t="s">
        <v>235</v>
      </c>
      <c r="L14" s="3">
        <f t="shared" si="2"/>
        <v>0</v>
      </c>
      <c r="M14" s="3">
        <f t="shared" si="3"/>
        <v>0</v>
      </c>
      <c r="N14" s="3">
        <f t="shared" si="4"/>
        <v>0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s="19" customFormat="1" ht="14.25" thickBot="1" thickTop="1">
      <c r="A15" s="39"/>
      <c r="B15" s="41" t="s">
        <v>147</v>
      </c>
      <c r="C15" s="51"/>
      <c r="D15" s="25" t="str">
        <f t="shared" si="5"/>
        <v>vul in</v>
      </c>
      <c r="E15" s="57" t="s">
        <v>177</v>
      </c>
      <c r="F15" s="51"/>
      <c r="G15" s="25" t="str">
        <f t="shared" si="0"/>
        <v>vul in</v>
      </c>
      <c r="H15" s="58" t="s">
        <v>207</v>
      </c>
      <c r="I15" s="53"/>
      <c r="J15" s="25" t="str">
        <f t="shared" si="1"/>
        <v>vul in</v>
      </c>
      <c r="K15" s="17" t="s">
        <v>236</v>
      </c>
      <c r="L15" s="3">
        <f t="shared" si="2"/>
        <v>0</v>
      </c>
      <c r="M15" s="3">
        <f t="shared" si="3"/>
        <v>0</v>
      </c>
      <c r="N15" s="3">
        <f t="shared" si="4"/>
        <v>0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s="19" customFormat="1" ht="14.25" thickBot="1" thickTop="1">
      <c r="A16" s="39"/>
      <c r="B16" s="41" t="s">
        <v>148</v>
      </c>
      <c r="C16" s="51"/>
      <c r="D16" s="25" t="str">
        <f t="shared" si="5"/>
        <v>vul in</v>
      </c>
      <c r="E16" s="58" t="s">
        <v>178</v>
      </c>
      <c r="F16" s="51"/>
      <c r="G16" s="25" t="str">
        <f t="shared" si="0"/>
        <v>vul in</v>
      </c>
      <c r="H16" s="58" t="s">
        <v>208</v>
      </c>
      <c r="I16" s="54"/>
      <c r="J16" s="25" t="str">
        <f t="shared" si="1"/>
        <v>vul in</v>
      </c>
      <c r="K16" s="17" t="s">
        <v>237</v>
      </c>
      <c r="L16" s="3">
        <f t="shared" si="2"/>
        <v>0</v>
      </c>
      <c r="M16" s="3">
        <f t="shared" si="3"/>
        <v>0</v>
      </c>
      <c r="N16" s="3">
        <f t="shared" si="4"/>
        <v>0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s="19" customFormat="1" ht="14.25" thickBot="1" thickTop="1">
      <c r="A17" s="39"/>
      <c r="B17" s="41" t="s">
        <v>149</v>
      </c>
      <c r="C17" s="51"/>
      <c r="D17" s="25" t="str">
        <f t="shared" si="5"/>
        <v>vul in</v>
      </c>
      <c r="E17" s="58" t="s">
        <v>179</v>
      </c>
      <c r="F17" s="51"/>
      <c r="G17" s="25" t="str">
        <f t="shared" si="0"/>
        <v>vul in</v>
      </c>
      <c r="H17" s="58" t="s">
        <v>209</v>
      </c>
      <c r="I17" s="54"/>
      <c r="J17" s="25" t="str">
        <f t="shared" si="1"/>
        <v>vul in</v>
      </c>
      <c r="K17" s="17" t="s">
        <v>238</v>
      </c>
      <c r="L17" s="3">
        <f t="shared" si="2"/>
        <v>0</v>
      </c>
      <c r="M17" s="3">
        <f t="shared" si="3"/>
        <v>0</v>
      </c>
      <c r="N17" s="3">
        <f t="shared" si="4"/>
        <v>0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s="19" customFormat="1" ht="14.25" thickBot="1" thickTop="1">
      <c r="A18" s="39"/>
      <c r="B18" s="41" t="s">
        <v>150</v>
      </c>
      <c r="C18" s="51"/>
      <c r="D18" s="25" t="str">
        <f t="shared" si="5"/>
        <v>vul in</v>
      </c>
      <c r="E18" s="58" t="s">
        <v>180</v>
      </c>
      <c r="F18" s="51"/>
      <c r="G18" s="25" t="str">
        <f t="shared" si="0"/>
        <v>vul in</v>
      </c>
      <c r="H18" s="58" t="s">
        <v>210</v>
      </c>
      <c r="I18" s="54"/>
      <c r="J18" s="25" t="str">
        <f t="shared" si="1"/>
        <v>vul in</v>
      </c>
      <c r="K18" s="17" t="s">
        <v>239</v>
      </c>
      <c r="L18" s="3">
        <f t="shared" si="2"/>
        <v>0</v>
      </c>
      <c r="M18" s="3">
        <f t="shared" si="3"/>
        <v>0</v>
      </c>
      <c r="N18" s="3">
        <f t="shared" si="4"/>
        <v>0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s="19" customFormat="1" ht="14.25" thickBot="1" thickTop="1">
      <c r="A19" s="39"/>
      <c r="B19" s="42" t="s">
        <v>151</v>
      </c>
      <c r="C19" s="52"/>
      <c r="D19" s="25" t="str">
        <f t="shared" si="5"/>
        <v>vul in</v>
      </c>
      <c r="E19" s="59" t="s">
        <v>181</v>
      </c>
      <c r="F19" s="56"/>
      <c r="G19" s="25" t="str">
        <f t="shared" si="0"/>
        <v>vul in</v>
      </c>
      <c r="H19" s="59" t="s">
        <v>211</v>
      </c>
      <c r="I19" s="55"/>
      <c r="J19" s="25" t="str">
        <f t="shared" si="1"/>
        <v>vul in</v>
      </c>
      <c r="K19" s="17" t="s">
        <v>240</v>
      </c>
      <c r="L19" s="3">
        <f t="shared" si="2"/>
        <v>0</v>
      </c>
      <c r="M19" s="3">
        <f t="shared" si="3"/>
        <v>0</v>
      </c>
      <c r="N19" s="3">
        <f t="shared" si="4"/>
        <v>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s="19" customFormat="1" ht="14.25" thickBot="1" thickTop="1">
      <c r="A20" s="39"/>
      <c r="B20" s="41" t="s">
        <v>152</v>
      </c>
      <c r="C20" s="51"/>
      <c r="D20" s="25" t="str">
        <f t="shared" si="5"/>
        <v>vul in</v>
      </c>
      <c r="E20" s="57" t="s">
        <v>182</v>
      </c>
      <c r="F20" s="51"/>
      <c r="G20" s="25" t="str">
        <f t="shared" si="0"/>
        <v>vul in</v>
      </c>
      <c r="H20" s="58" t="s">
        <v>212</v>
      </c>
      <c r="I20" s="53"/>
      <c r="J20" s="25" t="str">
        <f t="shared" si="1"/>
        <v>vul in</v>
      </c>
      <c r="K20" s="17" t="s">
        <v>241</v>
      </c>
      <c r="L20" s="3">
        <f t="shared" si="2"/>
        <v>0</v>
      </c>
      <c r="M20" s="3">
        <f t="shared" si="3"/>
        <v>0</v>
      </c>
      <c r="N20" s="3">
        <f t="shared" si="4"/>
        <v>0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s="19" customFormat="1" ht="14.25" thickBot="1" thickTop="1">
      <c r="A21" s="39"/>
      <c r="B21" s="41" t="s">
        <v>153</v>
      </c>
      <c r="C21" s="51"/>
      <c r="D21" s="25" t="str">
        <f t="shared" si="5"/>
        <v>vul in</v>
      </c>
      <c r="E21" s="58" t="s">
        <v>183</v>
      </c>
      <c r="F21" s="51"/>
      <c r="G21" s="25" t="str">
        <f t="shared" si="0"/>
        <v>vul in</v>
      </c>
      <c r="H21" s="58" t="s">
        <v>213</v>
      </c>
      <c r="I21" s="54"/>
      <c r="J21" s="25" t="str">
        <f t="shared" si="1"/>
        <v>vul in</v>
      </c>
      <c r="K21" s="17" t="s">
        <v>242</v>
      </c>
      <c r="L21" s="3">
        <f t="shared" si="2"/>
        <v>0</v>
      </c>
      <c r="M21" s="3">
        <f t="shared" si="3"/>
        <v>0</v>
      </c>
      <c r="N21" s="3">
        <f t="shared" si="4"/>
        <v>0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s="19" customFormat="1" ht="14.25" thickBot="1" thickTop="1">
      <c r="A22" s="39"/>
      <c r="B22" s="41" t="s">
        <v>154</v>
      </c>
      <c r="C22" s="51"/>
      <c r="D22" s="25" t="str">
        <f t="shared" si="5"/>
        <v>vul in</v>
      </c>
      <c r="E22" s="58" t="s">
        <v>184</v>
      </c>
      <c r="F22" s="51"/>
      <c r="G22" s="25" t="str">
        <f t="shared" si="0"/>
        <v>vul in</v>
      </c>
      <c r="H22" s="58" t="s">
        <v>214</v>
      </c>
      <c r="I22" s="54"/>
      <c r="J22" s="25" t="str">
        <f t="shared" si="1"/>
        <v>vul in</v>
      </c>
      <c r="K22" s="17" t="s">
        <v>243</v>
      </c>
      <c r="L22" s="3">
        <f t="shared" si="2"/>
        <v>0</v>
      </c>
      <c r="M22" s="3">
        <f t="shared" si="3"/>
        <v>0</v>
      </c>
      <c r="N22" s="3">
        <f t="shared" si="4"/>
        <v>0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s="19" customFormat="1" ht="14.25" thickBot="1" thickTop="1">
      <c r="A23" s="39"/>
      <c r="B23" s="41" t="s">
        <v>155</v>
      </c>
      <c r="C23" s="51"/>
      <c r="D23" s="25" t="str">
        <f t="shared" si="5"/>
        <v>vul in</v>
      </c>
      <c r="E23" s="58" t="s">
        <v>185</v>
      </c>
      <c r="F23" s="51"/>
      <c r="G23" s="25" t="str">
        <f t="shared" si="0"/>
        <v>vul in</v>
      </c>
      <c r="H23" s="58" t="s">
        <v>215</v>
      </c>
      <c r="I23" s="54"/>
      <c r="J23" s="25" t="str">
        <f t="shared" si="1"/>
        <v>vul in</v>
      </c>
      <c r="K23" s="17" t="s">
        <v>244</v>
      </c>
      <c r="L23" s="3">
        <f t="shared" si="2"/>
        <v>0</v>
      </c>
      <c r="M23" s="3">
        <f t="shared" si="3"/>
        <v>0</v>
      </c>
      <c r="N23" s="3">
        <f t="shared" si="4"/>
        <v>0</v>
      </c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s="19" customFormat="1" ht="14.25" thickBot="1" thickTop="1">
      <c r="A24" s="39"/>
      <c r="B24" s="42" t="s">
        <v>156</v>
      </c>
      <c r="C24" s="52"/>
      <c r="D24" s="25" t="str">
        <f t="shared" si="5"/>
        <v>vul in</v>
      </c>
      <c r="E24" s="59" t="s">
        <v>186</v>
      </c>
      <c r="F24" s="56"/>
      <c r="G24" s="25" t="str">
        <f t="shared" si="0"/>
        <v>vul in</v>
      </c>
      <c r="H24" s="59" t="s">
        <v>216</v>
      </c>
      <c r="I24" s="55"/>
      <c r="J24" s="25" t="str">
        <f t="shared" si="1"/>
        <v>vul in</v>
      </c>
      <c r="K24" s="17" t="s">
        <v>245</v>
      </c>
      <c r="L24" s="3">
        <f t="shared" si="2"/>
        <v>0</v>
      </c>
      <c r="M24" s="3">
        <f t="shared" si="3"/>
        <v>0</v>
      </c>
      <c r="N24" s="3">
        <f t="shared" si="4"/>
        <v>0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s="19" customFormat="1" ht="14.25" thickBot="1" thickTop="1">
      <c r="A25" s="39"/>
      <c r="B25" s="41" t="s">
        <v>157</v>
      </c>
      <c r="C25" s="51"/>
      <c r="D25" s="25" t="str">
        <f t="shared" si="5"/>
        <v>vul in</v>
      </c>
      <c r="E25" s="58" t="s">
        <v>187</v>
      </c>
      <c r="F25" s="51"/>
      <c r="G25" s="25" t="str">
        <f t="shared" si="0"/>
        <v>vul in</v>
      </c>
      <c r="H25" s="58" t="s">
        <v>217</v>
      </c>
      <c r="I25" s="53"/>
      <c r="J25" s="25" t="str">
        <f t="shared" si="1"/>
        <v>vul in</v>
      </c>
      <c r="K25" s="17" t="s">
        <v>246</v>
      </c>
      <c r="L25" s="3">
        <f t="shared" si="2"/>
        <v>0</v>
      </c>
      <c r="M25" s="3">
        <f t="shared" si="3"/>
        <v>0</v>
      </c>
      <c r="N25" s="3">
        <f t="shared" si="4"/>
        <v>0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s="19" customFormat="1" ht="14.25" thickBot="1" thickTop="1">
      <c r="A26" s="39"/>
      <c r="B26" s="41" t="s">
        <v>158</v>
      </c>
      <c r="C26" s="51"/>
      <c r="D26" s="25" t="str">
        <f t="shared" si="5"/>
        <v>vul in</v>
      </c>
      <c r="E26" s="58" t="s">
        <v>188</v>
      </c>
      <c r="F26" s="51"/>
      <c r="G26" s="25" t="str">
        <f t="shared" si="0"/>
        <v>vul in</v>
      </c>
      <c r="H26" s="58" t="s">
        <v>218</v>
      </c>
      <c r="I26" s="54"/>
      <c r="J26" s="25" t="str">
        <f t="shared" si="1"/>
        <v>vul in</v>
      </c>
      <c r="K26" s="17" t="s">
        <v>247</v>
      </c>
      <c r="L26" s="3">
        <f t="shared" si="2"/>
        <v>0</v>
      </c>
      <c r="M26" s="3">
        <f t="shared" si="3"/>
        <v>0</v>
      </c>
      <c r="N26" s="3">
        <f t="shared" si="4"/>
        <v>0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s="19" customFormat="1" ht="14.25" thickBot="1" thickTop="1">
      <c r="A27" s="39"/>
      <c r="B27" s="41" t="s">
        <v>159</v>
      </c>
      <c r="C27" s="51"/>
      <c r="D27" s="25" t="str">
        <f t="shared" si="5"/>
        <v>vul in</v>
      </c>
      <c r="E27" s="58" t="s">
        <v>189</v>
      </c>
      <c r="F27" s="51"/>
      <c r="G27" s="25" t="str">
        <f t="shared" si="0"/>
        <v>vul in</v>
      </c>
      <c r="H27" s="58" t="s">
        <v>219</v>
      </c>
      <c r="I27" s="54"/>
      <c r="J27" s="25" t="str">
        <f t="shared" si="1"/>
        <v>vul in</v>
      </c>
      <c r="K27" s="17" t="s">
        <v>248</v>
      </c>
      <c r="L27" s="3">
        <f t="shared" si="2"/>
        <v>0</v>
      </c>
      <c r="M27" s="3">
        <f t="shared" si="3"/>
        <v>0</v>
      </c>
      <c r="N27" s="3">
        <f t="shared" si="4"/>
        <v>0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s="19" customFormat="1" ht="14.25" thickBot="1" thickTop="1">
      <c r="A28" s="39"/>
      <c r="B28" s="41" t="s">
        <v>160</v>
      </c>
      <c r="C28" s="51"/>
      <c r="D28" s="25" t="str">
        <f t="shared" si="5"/>
        <v>vul in</v>
      </c>
      <c r="E28" s="58" t="s">
        <v>190</v>
      </c>
      <c r="F28" s="51"/>
      <c r="G28" s="25" t="str">
        <f t="shared" si="0"/>
        <v>vul in</v>
      </c>
      <c r="H28" s="58" t="s">
        <v>220</v>
      </c>
      <c r="I28" s="54"/>
      <c r="J28" s="25" t="str">
        <f t="shared" si="1"/>
        <v>vul in</v>
      </c>
      <c r="K28" s="17" t="s">
        <v>249</v>
      </c>
      <c r="L28" s="3">
        <f t="shared" si="2"/>
        <v>0</v>
      </c>
      <c r="M28" s="3">
        <f t="shared" si="3"/>
        <v>0</v>
      </c>
      <c r="N28" s="3">
        <f t="shared" si="4"/>
        <v>0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s="19" customFormat="1" ht="14.25" thickBot="1" thickTop="1">
      <c r="A29" s="39"/>
      <c r="B29" s="42" t="s">
        <v>161</v>
      </c>
      <c r="C29" s="52"/>
      <c r="D29" s="25" t="str">
        <f t="shared" si="5"/>
        <v>vul in</v>
      </c>
      <c r="E29" s="59" t="s">
        <v>191</v>
      </c>
      <c r="F29" s="56"/>
      <c r="G29" s="25" t="str">
        <f t="shared" si="0"/>
        <v>vul in</v>
      </c>
      <c r="H29" s="59" t="s">
        <v>221</v>
      </c>
      <c r="I29" s="55"/>
      <c r="J29" s="25" t="str">
        <f t="shared" si="1"/>
        <v>vul in</v>
      </c>
      <c r="K29" s="17" t="s">
        <v>250</v>
      </c>
      <c r="L29" s="3">
        <f t="shared" si="2"/>
        <v>0</v>
      </c>
      <c r="M29" s="3">
        <f t="shared" si="3"/>
        <v>0</v>
      </c>
      <c r="N29" s="3">
        <f t="shared" si="4"/>
        <v>0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s="19" customFormat="1" ht="14.25" thickBot="1" thickTop="1">
      <c r="A30" s="39"/>
      <c r="B30" s="41" t="s">
        <v>162</v>
      </c>
      <c r="C30" s="51"/>
      <c r="D30" s="25" t="str">
        <f t="shared" si="5"/>
        <v>vul in</v>
      </c>
      <c r="E30" s="58" t="s">
        <v>192</v>
      </c>
      <c r="F30" s="51"/>
      <c r="G30" s="25" t="str">
        <f t="shared" si="0"/>
        <v>vul in</v>
      </c>
      <c r="H30" s="58" t="s">
        <v>222</v>
      </c>
      <c r="I30" s="53"/>
      <c r="J30" s="25" t="str">
        <f t="shared" si="1"/>
        <v>vul in</v>
      </c>
      <c r="K30" s="17" t="s">
        <v>251</v>
      </c>
      <c r="L30" s="3">
        <f t="shared" si="2"/>
        <v>0</v>
      </c>
      <c r="M30" s="3">
        <f t="shared" si="3"/>
        <v>0</v>
      </c>
      <c r="N30" s="3">
        <f t="shared" si="4"/>
        <v>0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s="19" customFormat="1" ht="14.25" thickBot="1" thickTop="1">
      <c r="A31" s="39"/>
      <c r="B31" s="41" t="s">
        <v>163</v>
      </c>
      <c r="C31" s="51"/>
      <c r="D31" s="25" t="str">
        <f t="shared" si="5"/>
        <v>vul in</v>
      </c>
      <c r="E31" s="58" t="s">
        <v>193</v>
      </c>
      <c r="F31" s="51"/>
      <c r="G31" s="25" t="str">
        <f t="shared" si="0"/>
        <v>vul in</v>
      </c>
      <c r="H31" s="58" t="s">
        <v>223</v>
      </c>
      <c r="I31" s="54"/>
      <c r="J31" s="25" t="str">
        <f t="shared" si="1"/>
        <v>vul in</v>
      </c>
      <c r="K31" s="17" t="s">
        <v>252</v>
      </c>
      <c r="L31" s="3">
        <f t="shared" si="2"/>
        <v>0</v>
      </c>
      <c r="M31" s="3">
        <f t="shared" si="3"/>
        <v>0</v>
      </c>
      <c r="N31" s="3">
        <f t="shared" si="4"/>
        <v>0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s="19" customFormat="1" ht="14.25" thickBot="1" thickTop="1">
      <c r="A32" s="39"/>
      <c r="B32" s="41" t="s">
        <v>164</v>
      </c>
      <c r="C32" s="51"/>
      <c r="D32" s="25" t="str">
        <f t="shared" si="5"/>
        <v>vul in</v>
      </c>
      <c r="E32" s="58" t="s">
        <v>194</v>
      </c>
      <c r="F32" s="51"/>
      <c r="G32" s="25" t="str">
        <f t="shared" si="0"/>
        <v>vul in</v>
      </c>
      <c r="H32" s="58" t="s">
        <v>224</v>
      </c>
      <c r="I32" s="54"/>
      <c r="J32" s="25" t="str">
        <f t="shared" si="1"/>
        <v>vul in</v>
      </c>
      <c r="K32" s="17" t="s">
        <v>253</v>
      </c>
      <c r="L32" s="3">
        <f t="shared" si="2"/>
        <v>0</v>
      </c>
      <c r="M32" s="3">
        <f t="shared" si="3"/>
        <v>0</v>
      </c>
      <c r="N32" s="3">
        <f t="shared" si="4"/>
        <v>0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s="19" customFormat="1" ht="14.25" thickBot="1" thickTop="1">
      <c r="A33" s="39"/>
      <c r="B33" s="41" t="s">
        <v>165</v>
      </c>
      <c r="C33" s="51"/>
      <c r="D33" s="25" t="str">
        <f t="shared" si="5"/>
        <v>vul in</v>
      </c>
      <c r="E33" s="58" t="s">
        <v>195</v>
      </c>
      <c r="F33" s="51"/>
      <c r="G33" s="25" t="str">
        <f t="shared" si="0"/>
        <v>vul in</v>
      </c>
      <c r="H33" s="58" t="s">
        <v>225</v>
      </c>
      <c r="I33" s="54"/>
      <c r="J33" s="25" t="str">
        <f t="shared" si="1"/>
        <v>vul in</v>
      </c>
      <c r="K33" s="17" t="s">
        <v>165</v>
      </c>
      <c r="L33" s="3">
        <f t="shared" si="2"/>
        <v>0</v>
      </c>
      <c r="M33" s="3">
        <f t="shared" si="3"/>
        <v>0</v>
      </c>
      <c r="N33" s="3">
        <f t="shared" si="4"/>
        <v>0</v>
      </c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s="19" customFormat="1" ht="14.25" thickBot="1" thickTop="1">
      <c r="A34" s="39"/>
      <c r="B34" s="42" t="s">
        <v>166</v>
      </c>
      <c r="C34" s="52"/>
      <c r="D34" s="26" t="str">
        <f t="shared" si="5"/>
        <v>vul in</v>
      </c>
      <c r="E34" s="59" t="s">
        <v>196</v>
      </c>
      <c r="F34" s="56"/>
      <c r="G34" s="26" t="str">
        <f t="shared" si="0"/>
        <v>vul in</v>
      </c>
      <c r="H34" s="59" t="s">
        <v>226</v>
      </c>
      <c r="I34" s="55"/>
      <c r="J34" s="26" t="str">
        <f>IF(I34=K34,"zeer goed",IF(I34=U34,"vul in",IF(I34&lt;&gt;K34,K34)))</f>
        <v>vul in</v>
      </c>
      <c r="K34" s="17" t="s">
        <v>254</v>
      </c>
      <c r="L34" s="3">
        <f t="shared" si="2"/>
        <v>0</v>
      </c>
      <c r="M34" s="3">
        <f t="shared" si="3"/>
        <v>0</v>
      </c>
      <c r="N34" s="3">
        <f t="shared" si="4"/>
        <v>0</v>
      </c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14.25" thickBot="1" thickTop="1">
      <c r="A35" s="29"/>
      <c r="B35" s="29"/>
      <c r="C35" s="30"/>
      <c r="D35" s="30"/>
      <c r="E35" s="30"/>
      <c r="F35" s="30"/>
      <c r="G35" s="30"/>
      <c r="H35" s="30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4.25" thickBot="1" thickTop="1">
      <c r="A36" s="29"/>
      <c r="B36" s="29"/>
      <c r="C36" s="30"/>
      <c r="D36" s="30"/>
      <c r="E36" s="30"/>
      <c r="F36" s="30"/>
      <c r="G36" s="30"/>
      <c r="H36" s="30"/>
      <c r="I36" s="29"/>
      <c r="J36" s="29"/>
      <c r="K36" s="29"/>
      <c r="L36" s="8">
        <f>SUM(L5:L34)</f>
        <v>0</v>
      </c>
      <c r="M36" s="8">
        <f>SUM(M5:M34)</f>
        <v>0</v>
      </c>
      <c r="N36" s="8">
        <f>SUM(N5:N34)</f>
        <v>0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9.5" thickBot="1" thickTop="1">
      <c r="A37" s="29"/>
      <c r="B37" s="22" t="s">
        <v>130</v>
      </c>
      <c r="C37" s="23"/>
      <c r="D37" s="24"/>
      <c r="E37" s="45"/>
      <c r="F37" s="27"/>
      <c r="G37" s="28"/>
      <c r="H37" s="30"/>
      <c r="I37" s="29"/>
      <c r="J37" s="29"/>
      <c r="K37" s="29"/>
      <c r="L37" s="43" t="s">
        <v>129</v>
      </c>
      <c r="M37" s="43" t="s">
        <v>129</v>
      </c>
      <c r="N37" s="43" t="s">
        <v>129</v>
      </c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4.25" thickBot="1" thickTop="1">
      <c r="A38" s="29"/>
      <c r="B38" s="29"/>
      <c r="C38" s="30"/>
      <c r="D38" s="30"/>
      <c r="E38" s="30"/>
      <c r="F38" s="30"/>
      <c r="G38" s="30"/>
      <c r="H38" s="30"/>
      <c r="I38" s="29"/>
      <c r="J38" s="29"/>
      <c r="K38" s="29"/>
      <c r="L38" s="35"/>
      <c r="M38" s="35"/>
      <c r="N38" s="35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4.25" thickBot="1" thickTop="1">
      <c r="A39" s="29"/>
      <c r="B39" s="31" t="s">
        <v>131</v>
      </c>
      <c r="C39" s="32"/>
      <c r="D39" s="64" t="str">
        <f>IF(L36&gt;27,"proficiat",IF(L36&gt;24,"zeer goed",IF(L36&lt;15,"onvoldoende",IF(L36&lt;21,"nipt voldoende",IF(L36&lt;25,"goed zo")))))</f>
        <v>onvoldoende</v>
      </c>
      <c r="E39" s="65"/>
      <c r="F39" s="66"/>
      <c r="G39" s="30"/>
      <c r="H39" s="30"/>
      <c r="I39" s="29"/>
      <c r="J39" s="29"/>
      <c r="K39" s="29"/>
      <c r="L39" s="29"/>
      <c r="M39" s="29"/>
      <c r="N39" s="29"/>
      <c r="O39" s="44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7.25" thickBot="1" thickTop="1">
      <c r="A40" s="29"/>
      <c r="B40" s="33" t="s">
        <v>132</v>
      </c>
      <c r="C40" s="34"/>
      <c r="D40" s="64" t="str">
        <f>IF(M36&gt;27,"proficiat",IF(M36&gt;24,"zeer goed",IF(M36&lt;15,"onvoldoende",IF(M36&lt;21,"nipt voldoende",IF(M36&lt;25,"goed zo")))))</f>
        <v>onvoldoende</v>
      </c>
      <c r="E40" s="65"/>
      <c r="F40" s="66"/>
      <c r="G40" s="30"/>
      <c r="H40" s="30"/>
      <c r="I40" s="29"/>
      <c r="J40" s="29"/>
      <c r="K40" s="29"/>
      <c r="L40" s="29"/>
      <c r="M40" s="29"/>
      <c r="N40" s="29"/>
      <c r="O40" s="37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4.25" thickBot="1" thickTop="1">
      <c r="A41" s="29"/>
      <c r="B41" s="31" t="s">
        <v>133</v>
      </c>
      <c r="C41" s="32"/>
      <c r="D41" s="64" t="str">
        <f>IF(N36&gt;27,"proficiat",IF(N36&gt;24,"zeer goed",IF(N36&lt;15,"onvoldoende",IF(N36&lt;21,"nipt voldoende",IF(N36&lt;25,"goed zo")))))</f>
        <v>onvoldoende</v>
      </c>
      <c r="E41" s="65"/>
      <c r="F41" s="66"/>
      <c r="G41" s="30"/>
      <c r="H41" s="30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3.5" thickTop="1">
      <c r="A42" s="29"/>
      <c r="B42" s="29"/>
      <c r="C42" s="30"/>
      <c r="D42" s="30"/>
      <c r="E42" s="30"/>
      <c r="F42" s="30"/>
      <c r="G42" s="30"/>
      <c r="H42" s="30"/>
      <c r="I42" s="29"/>
      <c r="J42" s="29"/>
      <c r="K42" s="29"/>
      <c r="L42" s="29"/>
      <c r="M42" s="29"/>
      <c r="N42" s="29"/>
      <c r="O42" s="38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2.75">
      <c r="A43" s="29"/>
      <c r="B43" s="29"/>
      <c r="C43" s="30"/>
      <c r="D43" s="30"/>
      <c r="E43" s="30"/>
      <c r="F43" s="30"/>
      <c r="G43" s="30"/>
      <c r="H43" s="30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2.75">
      <c r="A44" s="29"/>
      <c r="B44" s="29"/>
      <c r="C44" s="30"/>
      <c r="D44" s="30"/>
      <c r="E44" s="30"/>
      <c r="F44" s="30"/>
      <c r="G44" s="30"/>
      <c r="H44" s="30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2.75">
      <c r="A45" s="29"/>
      <c r="B45" s="29"/>
      <c r="C45" s="30"/>
      <c r="D45" s="30"/>
      <c r="E45" s="30"/>
      <c r="F45" s="30"/>
      <c r="G45" s="30"/>
      <c r="H45" s="30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2.75">
      <c r="A46" s="29"/>
      <c r="B46" s="29"/>
      <c r="C46" s="30"/>
      <c r="D46" s="30"/>
      <c r="E46" s="30"/>
      <c r="F46" s="30"/>
      <c r="G46" s="30"/>
      <c r="H46" s="30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2.75">
      <c r="A47" s="29"/>
      <c r="B47" s="29"/>
      <c r="C47" s="30"/>
      <c r="D47" s="30"/>
      <c r="E47" s="30"/>
      <c r="F47" s="30"/>
      <c r="G47" s="30"/>
      <c r="H47" s="30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2.75">
      <c r="A48" s="29"/>
      <c r="B48" s="29"/>
      <c r="C48" s="30"/>
      <c r="D48" s="30"/>
      <c r="E48" s="30"/>
      <c r="F48" s="30"/>
      <c r="G48" s="30"/>
      <c r="H48" s="30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2.75">
      <c r="A49" s="29"/>
      <c r="B49" s="29"/>
      <c r="C49" s="30"/>
      <c r="D49" s="30"/>
      <c r="E49" s="30"/>
      <c r="F49" s="30"/>
      <c r="G49" s="30"/>
      <c r="H49" s="30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2.75">
      <c r="A50" s="29"/>
      <c r="B50" s="29"/>
      <c r="C50" s="30"/>
      <c r="D50" s="30"/>
      <c r="E50" s="30"/>
      <c r="F50" s="30"/>
      <c r="G50" s="30"/>
      <c r="H50" s="30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2.75">
      <c r="A51" s="29"/>
      <c r="B51" s="29"/>
      <c r="C51" s="30"/>
      <c r="D51" s="30"/>
      <c r="E51" s="30"/>
      <c r="F51" s="30"/>
      <c r="G51" s="30"/>
      <c r="H51" s="30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2.75">
      <c r="A52" s="29"/>
      <c r="B52" s="29"/>
      <c r="C52" s="30"/>
      <c r="D52" s="30"/>
      <c r="E52" s="30"/>
      <c r="F52" s="30"/>
      <c r="G52" s="30"/>
      <c r="H52" s="30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2.75">
      <c r="A53" s="29"/>
      <c r="B53" s="29"/>
      <c r="C53" s="30"/>
      <c r="D53" s="30"/>
      <c r="E53" s="30"/>
      <c r="F53" s="30"/>
      <c r="G53" s="30"/>
      <c r="H53" s="30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2.75">
      <c r="A54" s="29"/>
      <c r="B54" s="29"/>
      <c r="C54" s="30"/>
      <c r="D54" s="30"/>
      <c r="E54" s="30"/>
      <c r="F54" s="30"/>
      <c r="G54" s="30"/>
      <c r="H54" s="30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2.75">
      <c r="A55" s="29"/>
      <c r="B55" s="29"/>
      <c r="C55" s="30"/>
      <c r="D55" s="30"/>
      <c r="E55" s="30"/>
      <c r="F55" s="30"/>
      <c r="G55" s="30"/>
      <c r="H55" s="30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2.75">
      <c r="A56" s="29"/>
      <c r="B56" s="29"/>
      <c r="C56" s="30"/>
      <c r="D56" s="30"/>
      <c r="E56" s="30"/>
      <c r="F56" s="30"/>
      <c r="G56" s="30"/>
      <c r="H56" s="30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2.75">
      <c r="A57" s="29"/>
      <c r="B57" s="29"/>
      <c r="C57" s="30"/>
      <c r="D57" s="30"/>
      <c r="E57" s="30"/>
      <c r="F57" s="30"/>
      <c r="G57" s="30"/>
      <c r="H57" s="30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2.75">
      <c r="A58" s="29"/>
      <c r="B58" s="29"/>
      <c r="C58" s="30"/>
      <c r="D58" s="30"/>
      <c r="E58" s="30"/>
      <c r="F58" s="30"/>
      <c r="G58" s="30"/>
      <c r="H58" s="30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2.75">
      <c r="A59" s="29"/>
      <c r="B59" s="29"/>
      <c r="C59" s="30"/>
      <c r="D59" s="30"/>
      <c r="E59" s="30"/>
      <c r="F59" s="30"/>
      <c r="G59" s="30"/>
      <c r="H59" s="30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2.75">
      <c r="A60" s="29"/>
      <c r="B60" s="29"/>
      <c r="C60" s="30"/>
      <c r="D60" s="30"/>
      <c r="E60" s="30"/>
      <c r="F60" s="30"/>
      <c r="G60" s="30"/>
      <c r="H60" s="30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2.75">
      <c r="A61" s="29"/>
      <c r="B61" s="29"/>
      <c r="C61" s="30"/>
      <c r="D61" s="30"/>
      <c r="E61" s="30"/>
      <c r="F61" s="30"/>
      <c r="G61" s="30"/>
      <c r="H61" s="30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2.75">
      <c r="A62" s="29"/>
      <c r="B62" s="29"/>
      <c r="C62" s="30"/>
      <c r="D62" s="30"/>
      <c r="E62" s="30"/>
      <c r="F62" s="30"/>
      <c r="G62" s="30"/>
      <c r="H62" s="30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2.75">
      <c r="A63" s="29"/>
      <c r="B63" s="29"/>
      <c r="C63" s="30"/>
      <c r="D63" s="30"/>
      <c r="E63" s="30"/>
      <c r="F63" s="30"/>
      <c r="G63" s="30"/>
      <c r="H63" s="30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2.75">
      <c r="A64" s="29"/>
      <c r="B64" s="29"/>
      <c r="C64" s="30"/>
      <c r="D64" s="30"/>
      <c r="E64" s="30"/>
      <c r="F64" s="30"/>
      <c r="G64" s="30"/>
      <c r="H64" s="30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2.75">
      <c r="A65" s="29"/>
      <c r="B65" s="29"/>
      <c r="C65" s="30"/>
      <c r="D65" s="30"/>
      <c r="E65" s="30"/>
      <c r="F65" s="30"/>
      <c r="G65" s="30"/>
      <c r="H65" s="30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2.75">
      <c r="A66" s="29"/>
      <c r="B66" s="29"/>
      <c r="C66" s="30"/>
      <c r="D66" s="30"/>
      <c r="E66" s="30"/>
      <c r="F66" s="30"/>
      <c r="G66" s="30"/>
      <c r="H66" s="30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2.75">
      <c r="A67" s="29"/>
      <c r="B67" s="29"/>
      <c r="C67" s="30"/>
      <c r="D67" s="30"/>
      <c r="E67" s="30"/>
      <c r="F67" s="30"/>
      <c r="G67" s="30"/>
      <c r="H67" s="30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</sheetData>
  <sheetProtection password="8156" sheet="1" objects="1" scenarios="1"/>
  <mergeCells count="3">
    <mergeCell ref="D39:F39"/>
    <mergeCell ref="D40:F40"/>
    <mergeCell ref="D41:F41"/>
  </mergeCells>
  <conditionalFormatting sqref="L5:N34">
    <cfRule type="cellIs" priority="1" dxfId="0" operator="equal" stopIfTrue="1">
      <formula>0</formula>
    </cfRule>
    <cfRule type="cellIs" priority="2" dxfId="1" operator="equal" stopIfTrue="1">
      <formula>1</formula>
    </cfRule>
  </conditionalFormatting>
  <conditionalFormatting sqref="L36:N36">
    <cfRule type="cellIs" priority="3" dxfId="2" operator="lessThan" stopIfTrue="1">
      <formula>15</formula>
    </cfRule>
    <cfRule type="cellIs" priority="4" dxfId="0" operator="between" stopIfTrue="1">
      <formula>14</formula>
      <formula>22</formula>
    </cfRule>
    <cfRule type="cellIs" priority="5" dxfId="1" operator="greaterThan" stopIfTrue="1">
      <formula>21</formula>
    </cfRule>
  </conditionalFormatting>
  <conditionalFormatting sqref="D5:D34 G5:G34 J5:J34">
    <cfRule type="cellIs" priority="6" dxfId="1" operator="equal" stopIfTrue="1">
      <formula>"zeer goed"</formula>
    </cfRule>
    <cfRule type="cellIs" priority="7" dxfId="0" operator="equal" stopIfTrue="1">
      <formula>E5</formula>
    </cfRule>
  </conditionalFormatting>
  <conditionalFormatting sqref="D39:F41">
    <cfRule type="cellIs" priority="8" dxfId="1" operator="equal" stopIfTrue="1">
      <formula>"proficiat"</formula>
    </cfRule>
    <cfRule type="cellIs" priority="9" dxfId="2" operator="equal" stopIfTrue="1">
      <formula>"onvoldoende"</formula>
    </cfRule>
    <cfRule type="cellIs" priority="10" dxfId="3" operator="equal" stopIfTrue="1">
      <formula>"zeer goed"</formula>
    </cfRule>
  </conditionalFormatting>
  <printOptions/>
  <pageMargins left="0.75" right="0.75" top="1" bottom="1" header="0.5" footer="0.5"/>
  <pageSetup horizontalDpi="300" verticalDpi="300" orientation="portrait" paperSize="9" r:id="rId5"/>
  <drawing r:id="rId4"/>
  <legacyDrawing r:id="rId3"/>
  <oleObjects>
    <oleObject progId="MS_ClipArt_Gallery" shapeId="926145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A66"/>
  <sheetViews>
    <sheetView workbookViewId="0" topLeftCell="A23">
      <selection activeCell="G8" sqref="G8"/>
    </sheetView>
  </sheetViews>
  <sheetFormatPr defaultColWidth="9.140625" defaultRowHeight="12.75" outlineLevelCol="1"/>
  <cols>
    <col min="1" max="1" width="3.57421875" style="0" customWidth="1"/>
    <col min="2" max="2" width="11.421875" style="0" customWidth="1"/>
    <col min="3" max="3" width="13.8515625" style="1" customWidth="1"/>
    <col min="4" max="4" width="13.28125" style="1" customWidth="1"/>
    <col min="5" max="5" width="12.28125" style="1" hidden="1" customWidth="1" outlineLevel="1"/>
    <col min="6" max="6" width="14.57421875" style="1" customWidth="1" collapsed="1"/>
    <col min="7" max="7" width="13.7109375" style="1" customWidth="1"/>
    <col min="8" max="8" width="13.421875" style="1" hidden="1" customWidth="1" outlineLevel="1"/>
    <col min="9" max="9" width="21.8515625" style="0" customWidth="1" collapsed="1"/>
    <col min="10" max="10" width="11.28125" style="0" customWidth="1"/>
    <col min="11" max="11" width="19.8515625" style="0" hidden="1" customWidth="1" outlineLevel="1"/>
    <col min="12" max="12" width="8.140625" style="0" customWidth="1" collapsed="1"/>
    <col min="13" max="13" width="7.28125" style="0" customWidth="1"/>
    <col min="14" max="14" width="8.00390625" style="0" customWidth="1"/>
    <col min="15" max="15" width="4.140625" style="0" customWidth="1"/>
  </cols>
  <sheetData>
    <row r="1" spans="1:27" ht="13.5" thickBot="1">
      <c r="A1" s="29"/>
      <c r="B1" s="29"/>
      <c r="C1" s="30"/>
      <c r="D1" s="30"/>
      <c r="E1" s="30"/>
      <c r="F1" s="30"/>
      <c r="G1" s="30"/>
      <c r="H1" s="30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s="4" customFormat="1" ht="21.75" thickBot="1" thickTop="1">
      <c r="A2" s="36"/>
      <c r="B2" s="5" t="s">
        <v>136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s="2" customFormat="1" ht="17.25" thickBot="1" thickTop="1">
      <c r="A3" s="37"/>
      <c r="B3" s="10" t="s">
        <v>0</v>
      </c>
      <c r="C3" s="10" t="s">
        <v>3</v>
      </c>
      <c r="D3" s="21" t="s">
        <v>8</v>
      </c>
      <c r="E3" s="13" t="s">
        <v>7</v>
      </c>
      <c r="F3" s="10" t="s">
        <v>5</v>
      </c>
      <c r="G3" s="21" t="s">
        <v>8</v>
      </c>
      <c r="H3" s="13" t="s">
        <v>7</v>
      </c>
      <c r="I3" s="10" t="s">
        <v>1</v>
      </c>
      <c r="J3" s="21" t="s">
        <v>8</v>
      </c>
      <c r="K3" s="15" t="s">
        <v>7</v>
      </c>
      <c r="L3" s="10" t="s">
        <v>126</v>
      </c>
      <c r="M3" s="10" t="s">
        <v>126</v>
      </c>
      <c r="N3" s="10" t="s">
        <v>126</v>
      </c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ht="14.25" thickBot="1" thickTop="1">
      <c r="A4" s="29"/>
      <c r="B4" s="9" t="s">
        <v>2</v>
      </c>
      <c r="C4" s="9" t="s">
        <v>4</v>
      </c>
      <c r="D4" s="11"/>
      <c r="E4" s="14"/>
      <c r="F4" s="9" t="s">
        <v>4</v>
      </c>
      <c r="G4" s="11"/>
      <c r="H4" s="14"/>
      <c r="I4" s="9" t="s">
        <v>6</v>
      </c>
      <c r="J4" s="12"/>
      <c r="K4" s="16"/>
      <c r="L4" s="9" t="s">
        <v>127</v>
      </c>
      <c r="M4" s="9" t="s">
        <v>5</v>
      </c>
      <c r="N4" s="9" t="s">
        <v>128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s="18" customFormat="1" ht="14.25" thickBot="1" thickTop="1">
      <c r="A5" s="38"/>
      <c r="B5" s="40" t="s">
        <v>256</v>
      </c>
      <c r="C5" s="51"/>
      <c r="D5" s="25" t="str">
        <f>IF(C5=E5,"zeer goed",IF(C5=O5,"vul in",IF(C5&lt;&gt;E4,E5)))</f>
        <v>vul in</v>
      </c>
      <c r="E5" s="57" t="s">
        <v>316</v>
      </c>
      <c r="F5" s="51"/>
      <c r="G5" s="25" t="str">
        <f>IF(F5=H5,"zeer goed",IF(F5=R5,"vul in",IF(F5&lt;&gt;H5,H5)))</f>
        <v>vul in</v>
      </c>
      <c r="H5" s="57" t="s">
        <v>331</v>
      </c>
      <c r="I5" s="51"/>
      <c r="J5" s="25" t="str">
        <f>IF(I5=K5,"zeer goed",IF(I5=U5,"vul in",IF(I5&lt;&gt;K5,K5)))</f>
        <v>vul in</v>
      </c>
      <c r="K5" s="20" t="s">
        <v>256</v>
      </c>
      <c r="L5" s="3">
        <f>IF(C5=E5,1,0)</f>
        <v>0</v>
      </c>
      <c r="M5" s="3">
        <f>IF(F5=H5,1,0)</f>
        <v>0</v>
      </c>
      <c r="N5" s="3">
        <f>IF(I5=K5,1,0)</f>
        <v>0</v>
      </c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s="19" customFormat="1" ht="14.25" thickBot="1" thickTop="1">
      <c r="A6" s="39"/>
      <c r="B6" s="41" t="s">
        <v>257</v>
      </c>
      <c r="C6" s="51"/>
      <c r="D6" s="25" t="str">
        <f>IF(C6=E6,"zeer goed",IF(C6=O6,"vul in",IF(C6&lt;&gt;E5,E6)))</f>
        <v>vul in</v>
      </c>
      <c r="E6" s="58" t="s">
        <v>317</v>
      </c>
      <c r="F6" s="51"/>
      <c r="G6" s="25" t="str">
        <f aca="true" t="shared" si="0" ref="G6:G34">IF(F6=H6,"zeer goed",IF(F6=R6,"vul in",IF(F6&lt;&gt;H6,H6)))</f>
        <v>vul in</v>
      </c>
      <c r="H6" s="58" t="s">
        <v>332</v>
      </c>
      <c r="I6" s="60"/>
      <c r="J6" s="25" t="str">
        <f aca="true" t="shared" si="1" ref="J6:J34">IF(I6=K6,"zeer goed",IF(I6=U6,"vul in",IF(I6&lt;&gt;K6,K6)))</f>
        <v>vul in</v>
      </c>
      <c r="K6" s="17" t="s">
        <v>366</v>
      </c>
      <c r="L6" s="3">
        <f aca="true" t="shared" si="2" ref="L6:L34">IF(C6=E6,1,0)</f>
        <v>0</v>
      </c>
      <c r="M6" s="3">
        <f aca="true" t="shared" si="3" ref="M6:M34">IF(F6=H6,1,0)</f>
        <v>0</v>
      </c>
      <c r="N6" s="3">
        <f aca="true" t="shared" si="4" ref="N6:N34">IF(I6=K6,1,0)</f>
        <v>0</v>
      </c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s="19" customFormat="1" ht="14.25" thickBot="1" thickTop="1">
      <c r="A7" s="39"/>
      <c r="B7" s="41" t="s">
        <v>258</v>
      </c>
      <c r="C7" s="51"/>
      <c r="D7" s="25" t="str">
        <f aca="true" t="shared" si="5" ref="D7:D34">IF(C7=E7,"zeer goed",IF(C7=O7,"vul in",IF(C7&lt;&gt;E6,E7)))</f>
        <v>vul in</v>
      </c>
      <c r="E7" s="58" t="s">
        <v>318</v>
      </c>
      <c r="F7" s="51"/>
      <c r="G7" s="25" t="str">
        <f t="shared" si="0"/>
        <v>vul in</v>
      </c>
      <c r="H7" s="58" t="s">
        <v>333</v>
      </c>
      <c r="I7" s="60"/>
      <c r="J7" s="25" t="str">
        <f t="shared" si="1"/>
        <v>vul in</v>
      </c>
      <c r="K7" s="17" t="s">
        <v>367</v>
      </c>
      <c r="L7" s="3">
        <f t="shared" si="2"/>
        <v>0</v>
      </c>
      <c r="M7" s="3">
        <f t="shared" si="3"/>
        <v>0</v>
      </c>
      <c r="N7" s="3">
        <f t="shared" si="4"/>
        <v>0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s="19" customFormat="1" ht="14.25" thickBot="1" thickTop="1">
      <c r="A8" s="39"/>
      <c r="B8" s="41" t="s">
        <v>259</v>
      </c>
      <c r="C8" s="51"/>
      <c r="D8" s="25" t="str">
        <f t="shared" si="5"/>
        <v>vul in</v>
      </c>
      <c r="E8" s="58" t="s">
        <v>319</v>
      </c>
      <c r="F8" s="51"/>
      <c r="G8" s="25" t="str">
        <f t="shared" si="0"/>
        <v>vul in</v>
      </c>
      <c r="H8" s="58" t="s">
        <v>334</v>
      </c>
      <c r="I8" s="60"/>
      <c r="J8" s="25" t="str">
        <f t="shared" si="1"/>
        <v>vul in</v>
      </c>
      <c r="K8" s="17" t="s">
        <v>368</v>
      </c>
      <c r="L8" s="3">
        <f t="shared" si="2"/>
        <v>0</v>
      </c>
      <c r="M8" s="3">
        <f t="shared" si="3"/>
        <v>0</v>
      </c>
      <c r="N8" s="3">
        <f t="shared" si="4"/>
        <v>0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s="19" customFormat="1" ht="14.25" thickBot="1" thickTop="1">
      <c r="A9" s="39"/>
      <c r="B9" s="42" t="s">
        <v>260</v>
      </c>
      <c r="C9" s="52"/>
      <c r="D9" s="25" t="str">
        <f t="shared" si="5"/>
        <v>vul in</v>
      </c>
      <c r="E9" s="59" t="s">
        <v>320</v>
      </c>
      <c r="F9" s="56"/>
      <c r="G9" s="25" t="str">
        <f t="shared" si="0"/>
        <v>vul in</v>
      </c>
      <c r="H9" s="59" t="s">
        <v>335</v>
      </c>
      <c r="I9" s="61"/>
      <c r="J9" s="25" t="str">
        <f t="shared" si="1"/>
        <v>vul in</v>
      </c>
      <c r="K9" s="59" t="s">
        <v>369</v>
      </c>
      <c r="L9" s="3">
        <f t="shared" si="2"/>
        <v>0</v>
      </c>
      <c r="M9" s="3">
        <f t="shared" si="3"/>
        <v>0</v>
      </c>
      <c r="N9" s="3">
        <f t="shared" si="4"/>
        <v>0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s="19" customFormat="1" ht="14.25" thickBot="1" thickTop="1">
      <c r="A10" s="39"/>
      <c r="B10" s="41" t="s">
        <v>261</v>
      </c>
      <c r="C10" s="51"/>
      <c r="D10" s="25" t="str">
        <f t="shared" si="5"/>
        <v>vul in</v>
      </c>
      <c r="E10" s="58" t="s">
        <v>321</v>
      </c>
      <c r="F10" s="51"/>
      <c r="G10" s="25" t="str">
        <f t="shared" si="0"/>
        <v>vul in</v>
      </c>
      <c r="H10" s="58" t="s">
        <v>336</v>
      </c>
      <c r="I10" s="51"/>
      <c r="J10" s="25" t="str">
        <f t="shared" si="1"/>
        <v>vul in</v>
      </c>
      <c r="K10" s="17" t="s">
        <v>370</v>
      </c>
      <c r="L10" s="3">
        <f t="shared" si="2"/>
        <v>0</v>
      </c>
      <c r="M10" s="3">
        <f t="shared" si="3"/>
        <v>0</v>
      </c>
      <c r="N10" s="3">
        <f t="shared" si="4"/>
        <v>0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s="19" customFormat="1" ht="14.25" thickBot="1" thickTop="1">
      <c r="A11" s="39"/>
      <c r="B11" s="41" t="s">
        <v>262</v>
      </c>
      <c r="C11" s="51"/>
      <c r="D11" s="25" t="str">
        <f t="shared" si="5"/>
        <v>vul in</v>
      </c>
      <c r="E11" s="58" t="s">
        <v>322</v>
      </c>
      <c r="F11" s="51"/>
      <c r="G11" s="25" t="str">
        <f t="shared" si="0"/>
        <v>vul in</v>
      </c>
      <c r="H11" s="58" t="s">
        <v>337</v>
      </c>
      <c r="I11" s="60"/>
      <c r="J11" s="25" t="str">
        <f t="shared" si="1"/>
        <v>vul in</v>
      </c>
      <c r="K11" s="17" t="s">
        <v>371</v>
      </c>
      <c r="L11" s="3">
        <f t="shared" si="2"/>
        <v>0</v>
      </c>
      <c r="M11" s="3">
        <f t="shared" si="3"/>
        <v>0</v>
      </c>
      <c r="N11" s="3">
        <f t="shared" si="4"/>
        <v>0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s="19" customFormat="1" ht="14.25" thickBot="1" thickTop="1">
      <c r="A12" s="39"/>
      <c r="B12" s="41" t="s">
        <v>263</v>
      </c>
      <c r="C12" s="51"/>
      <c r="D12" s="25" t="str">
        <f t="shared" si="5"/>
        <v>vul in</v>
      </c>
      <c r="E12" s="58" t="s">
        <v>323</v>
      </c>
      <c r="F12" s="51"/>
      <c r="G12" s="25" t="str">
        <f t="shared" si="0"/>
        <v>vul in</v>
      </c>
      <c r="H12" s="58" t="s">
        <v>338</v>
      </c>
      <c r="I12" s="60"/>
      <c r="J12" s="25" t="str">
        <f t="shared" si="1"/>
        <v>vul in</v>
      </c>
      <c r="K12" s="17" t="s">
        <v>372</v>
      </c>
      <c r="L12" s="3">
        <f t="shared" si="2"/>
        <v>0</v>
      </c>
      <c r="M12" s="3">
        <f t="shared" si="3"/>
        <v>0</v>
      </c>
      <c r="N12" s="3">
        <f t="shared" si="4"/>
        <v>0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s="19" customFormat="1" ht="14.25" thickBot="1" thickTop="1">
      <c r="A13" s="39"/>
      <c r="B13" s="41" t="s">
        <v>264</v>
      </c>
      <c r="C13" s="51"/>
      <c r="D13" s="25" t="str">
        <f t="shared" si="5"/>
        <v>vul in</v>
      </c>
      <c r="E13" s="58" t="s">
        <v>324</v>
      </c>
      <c r="F13" s="51"/>
      <c r="G13" s="25" t="str">
        <f t="shared" si="0"/>
        <v>vul in</v>
      </c>
      <c r="H13" s="58" t="s">
        <v>339</v>
      </c>
      <c r="I13" s="60"/>
      <c r="J13" s="25" t="str">
        <f t="shared" si="1"/>
        <v>vul in</v>
      </c>
      <c r="K13" s="17" t="s">
        <v>373</v>
      </c>
      <c r="L13" s="3">
        <f t="shared" si="2"/>
        <v>0</v>
      </c>
      <c r="M13" s="3">
        <f t="shared" si="3"/>
        <v>0</v>
      </c>
      <c r="N13" s="3">
        <f t="shared" si="4"/>
        <v>0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s="19" customFormat="1" ht="14.25" thickBot="1" thickTop="1">
      <c r="A14" s="39"/>
      <c r="B14" s="42" t="s">
        <v>265</v>
      </c>
      <c r="C14" s="52"/>
      <c r="D14" s="25" t="str">
        <f t="shared" si="5"/>
        <v>vul in</v>
      </c>
      <c r="E14" s="59" t="s">
        <v>325</v>
      </c>
      <c r="F14" s="56"/>
      <c r="G14" s="25" t="str">
        <f t="shared" si="0"/>
        <v>vul in</v>
      </c>
      <c r="H14" s="59" t="s">
        <v>340</v>
      </c>
      <c r="I14" s="61"/>
      <c r="J14" s="25" t="str">
        <f t="shared" si="1"/>
        <v>vul in</v>
      </c>
      <c r="K14" s="59" t="s">
        <v>374</v>
      </c>
      <c r="L14" s="3">
        <f t="shared" si="2"/>
        <v>0</v>
      </c>
      <c r="M14" s="3">
        <f t="shared" si="3"/>
        <v>0</v>
      </c>
      <c r="N14" s="3">
        <f t="shared" si="4"/>
        <v>0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 s="19" customFormat="1" ht="14.25" thickBot="1" thickTop="1">
      <c r="A15" s="39"/>
      <c r="B15" s="41" t="s">
        <v>266</v>
      </c>
      <c r="C15" s="51"/>
      <c r="D15" s="25" t="str">
        <f t="shared" si="5"/>
        <v>vul in</v>
      </c>
      <c r="E15" s="58" t="s">
        <v>326</v>
      </c>
      <c r="F15" s="51"/>
      <c r="G15" s="25" t="str">
        <f t="shared" si="0"/>
        <v>vul in</v>
      </c>
      <c r="H15" s="58" t="s">
        <v>341</v>
      </c>
      <c r="I15" s="51"/>
      <c r="J15" s="25" t="str">
        <f t="shared" si="1"/>
        <v>vul in</v>
      </c>
      <c r="K15" s="17" t="s">
        <v>375</v>
      </c>
      <c r="L15" s="3">
        <f t="shared" si="2"/>
        <v>0</v>
      </c>
      <c r="M15" s="3">
        <f t="shared" si="3"/>
        <v>0</v>
      </c>
      <c r="N15" s="3">
        <f t="shared" si="4"/>
        <v>0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s="19" customFormat="1" ht="14.25" thickBot="1" thickTop="1">
      <c r="A16" s="39"/>
      <c r="B16" s="41" t="s">
        <v>267</v>
      </c>
      <c r="C16" s="51"/>
      <c r="D16" s="25" t="str">
        <f t="shared" si="5"/>
        <v>vul in</v>
      </c>
      <c r="E16" s="58" t="s">
        <v>327</v>
      </c>
      <c r="F16" s="51"/>
      <c r="G16" s="25" t="str">
        <f t="shared" si="0"/>
        <v>vul in</v>
      </c>
      <c r="H16" s="58" t="s">
        <v>342</v>
      </c>
      <c r="I16" s="60"/>
      <c r="J16" s="25" t="str">
        <f t="shared" si="1"/>
        <v>vul in</v>
      </c>
      <c r="K16" s="17" t="s">
        <v>376</v>
      </c>
      <c r="L16" s="3">
        <f t="shared" si="2"/>
        <v>0</v>
      </c>
      <c r="M16" s="3">
        <f t="shared" si="3"/>
        <v>0</v>
      </c>
      <c r="N16" s="3">
        <f t="shared" si="4"/>
        <v>0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s="19" customFormat="1" ht="14.25" thickBot="1" thickTop="1">
      <c r="A17" s="39"/>
      <c r="B17" s="41" t="s">
        <v>268</v>
      </c>
      <c r="C17" s="51"/>
      <c r="D17" s="25" t="str">
        <f t="shared" si="5"/>
        <v>vul in</v>
      </c>
      <c r="E17" s="58" t="s">
        <v>328</v>
      </c>
      <c r="F17" s="51"/>
      <c r="G17" s="25" t="str">
        <f t="shared" si="0"/>
        <v>vul in</v>
      </c>
      <c r="H17" s="58" t="s">
        <v>343</v>
      </c>
      <c r="I17" s="60"/>
      <c r="J17" s="25" t="str">
        <f t="shared" si="1"/>
        <v>vul in</v>
      </c>
      <c r="K17" s="17" t="s">
        <v>377</v>
      </c>
      <c r="L17" s="3">
        <f t="shared" si="2"/>
        <v>0</v>
      </c>
      <c r="M17" s="3">
        <f t="shared" si="3"/>
        <v>0</v>
      </c>
      <c r="N17" s="3">
        <f t="shared" si="4"/>
        <v>0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s="19" customFormat="1" ht="14.25" thickBot="1" thickTop="1">
      <c r="A18" s="39"/>
      <c r="B18" s="41" t="s">
        <v>269</v>
      </c>
      <c r="C18" s="51"/>
      <c r="D18" s="25" t="str">
        <f t="shared" si="5"/>
        <v>vul in</v>
      </c>
      <c r="E18" s="58" t="s">
        <v>329</v>
      </c>
      <c r="F18" s="51"/>
      <c r="G18" s="25" t="str">
        <f t="shared" si="0"/>
        <v>vul in</v>
      </c>
      <c r="H18" s="58" t="s">
        <v>344</v>
      </c>
      <c r="I18" s="60"/>
      <c r="J18" s="25" t="str">
        <f t="shared" si="1"/>
        <v>vul in</v>
      </c>
      <c r="K18" s="17" t="s">
        <v>378</v>
      </c>
      <c r="L18" s="3">
        <f t="shared" si="2"/>
        <v>0</v>
      </c>
      <c r="M18" s="3">
        <f t="shared" si="3"/>
        <v>0</v>
      </c>
      <c r="N18" s="3">
        <f t="shared" si="4"/>
        <v>0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s="19" customFormat="1" ht="14.25" thickBot="1" thickTop="1">
      <c r="A19" s="39"/>
      <c r="B19" s="42" t="s">
        <v>270</v>
      </c>
      <c r="C19" s="52"/>
      <c r="D19" s="25" t="str">
        <f t="shared" si="5"/>
        <v>vul in</v>
      </c>
      <c r="E19" s="59" t="s">
        <v>330</v>
      </c>
      <c r="F19" s="56"/>
      <c r="G19" s="25" t="str">
        <f t="shared" si="0"/>
        <v>vul in</v>
      </c>
      <c r="H19" s="59" t="s">
        <v>345</v>
      </c>
      <c r="I19" s="61"/>
      <c r="J19" s="25" t="str">
        <f t="shared" si="1"/>
        <v>vul in</v>
      </c>
      <c r="K19" s="59" t="s">
        <v>379</v>
      </c>
      <c r="L19" s="3">
        <f t="shared" si="2"/>
        <v>0</v>
      </c>
      <c r="M19" s="3">
        <f t="shared" si="3"/>
        <v>0</v>
      </c>
      <c r="N19" s="3">
        <f t="shared" si="4"/>
        <v>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s="19" customFormat="1" ht="14.25" thickBot="1" thickTop="1">
      <c r="A20" s="39"/>
      <c r="B20" s="41" t="s">
        <v>271</v>
      </c>
      <c r="C20" s="51"/>
      <c r="D20" s="25" t="str">
        <f t="shared" si="5"/>
        <v>vul in</v>
      </c>
      <c r="E20" s="58" t="s">
        <v>346</v>
      </c>
      <c r="F20" s="51"/>
      <c r="G20" s="25" t="str">
        <f t="shared" si="0"/>
        <v>vul in</v>
      </c>
      <c r="H20" s="58" t="s">
        <v>351</v>
      </c>
      <c r="I20" s="51"/>
      <c r="J20" s="25" t="str">
        <f t="shared" si="1"/>
        <v>vul in</v>
      </c>
      <c r="K20" s="17" t="s">
        <v>380</v>
      </c>
      <c r="L20" s="3">
        <f t="shared" si="2"/>
        <v>0</v>
      </c>
      <c r="M20" s="3">
        <f t="shared" si="3"/>
        <v>0</v>
      </c>
      <c r="N20" s="3">
        <f t="shared" si="4"/>
        <v>0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s="19" customFormat="1" ht="14.25" thickBot="1" thickTop="1">
      <c r="A21" s="39"/>
      <c r="B21" s="41" t="s">
        <v>272</v>
      </c>
      <c r="C21" s="51"/>
      <c r="D21" s="25" t="str">
        <f t="shared" si="5"/>
        <v>vul in</v>
      </c>
      <c r="E21" s="58" t="s">
        <v>347</v>
      </c>
      <c r="F21" s="51"/>
      <c r="G21" s="25" t="str">
        <f t="shared" si="0"/>
        <v>vul in</v>
      </c>
      <c r="H21" s="58" t="s">
        <v>352</v>
      </c>
      <c r="I21" s="60"/>
      <c r="J21" s="25" t="str">
        <f t="shared" si="1"/>
        <v>vul in</v>
      </c>
      <c r="K21" s="17" t="s">
        <v>381</v>
      </c>
      <c r="L21" s="3">
        <f t="shared" si="2"/>
        <v>0</v>
      </c>
      <c r="M21" s="3">
        <f t="shared" si="3"/>
        <v>0</v>
      </c>
      <c r="N21" s="3">
        <f t="shared" si="4"/>
        <v>0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s="19" customFormat="1" ht="14.25" thickBot="1" thickTop="1">
      <c r="A22" s="39"/>
      <c r="B22" s="41" t="s">
        <v>273</v>
      </c>
      <c r="C22" s="51"/>
      <c r="D22" s="25" t="str">
        <f t="shared" si="5"/>
        <v>vul in</v>
      </c>
      <c r="E22" s="58" t="s">
        <v>348</v>
      </c>
      <c r="F22" s="51"/>
      <c r="G22" s="25" t="str">
        <f t="shared" si="0"/>
        <v>vul in</v>
      </c>
      <c r="H22" s="58" t="s">
        <v>353</v>
      </c>
      <c r="I22" s="60"/>
      <c r="J22" s="25" t="str">
        <f t="shared" si="1"/>
        <v>vul in</v>
      </c>
      <c r="K22" s="17" t="s">
        <v>382</v>
      </c>
      <c r="L22" s="3">
        <f t="shared" si="2"/>
        <v>0</v>
      </c>
      <c r="M22" s="3">
        <f t="shared" si="3"/>
        <v>0</v>
      </c>
      <c r="N22" s="3">
        <f t="shared" si="4"/>
        <v>0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</row>
    <row r="23" spans="1:27" s="19" customFormat="1" ht="14.25" thickBot="1" thickTop="1">
      <c r="A23" s="39"/>
      <c r="B23" s="41" t="s">
        <v>274</v>
      </c>
      <c r="C23" s="51"/>
      <c r="D23" s="25" t="str">
        <f t="shared" si="5"/>
        <v>vul in</v>
      </c>
      <c r="E23" s="58" t="s">
        <v>349</v>
      </c>
      <c r="F23" s="51"/>
      <c r="G23" s="25" t="str">
        <f t="shared" si="0"/>
        <v>vul in</v>
      </c>
      <c r="H23" s="58" t="s">
        <v>354</v>
      </c>
      <c r="I23" s="60"/>
      <c r="J23" s="25" t="str">
        <f t="shared" si="1"/>
        <v>vul in</v>
      </c>
      <c r="K23" s="17" t="s">
        <v>383</v>
      </c>
      <c r="L23" s="3">
        <f t="shared" si="2"/>
        <v>0</v>
      </c>
      <c r="M23" s="3">
        <f t="shared" si="3"/>
        <v>0</v>
      </c>
      <c r="N23" s="3">
        <f t="shared" si="4"/>
        <v>0</v>
      </c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</row>
    <row r="24" spans="1:27" s="19" customFormat="1" ht="14.25" thickBot="1" thickTop="1">
      <c r="A24" s="39"/>
      <c r="B24" s="42" t="s">
        <v>275</v>
      </c>
      <c r="C24" s="52"/>
      <c r="D24" s="25" t="str">
        <f t="shared" si="5"/>
        <v>vul in</v>
      </c>
      <c r="E24" s="59" t="s">
        <v>350</v>
      </c>
      <c r="F24" s="56"/>
      <c r="G24" s="25" t="str">
        <f t="shared" si="0"/>
        <v>vul in</v>
      </c>
      <c r="H24" s="59" t="s">
        <v>355</v>
      </c>
      <c r="I24" s="61"/>
      <c r="J24" s="25" t="str">
        <f t="shared" si="1"/>
        <v>vul in</v>
      </c>
      <c r="K24" s="59" t="s">
        <v>384</v>
      </c>
      <c r="L24" s="3">
        <f t="shared" si="2"/>
        <v>0</v>
      </c>
      <c r="M24" s="3">
        <f t="shared" si="3"/>
        <v>0</v>
      </c>
      <c r="N24" s="3">
        <f t="shared" si="4"/>
        <v>0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s="19" customFormat="1" ht="14.25" thickBot="1" thickTop="1">
      <c r="A25" s="39"/>
      <c r="B25" s="41" t="s">
        <v>276</v>
      </c>
      <c r="C25" s="51"/>
      <c r="D25" s="25" t="str">
        <f t="shared" si="5"/>
        <v>vul in</v>
      </c>
      <c r="E25" s="58" t="s">
        <v>356</v>
      </c>
      <c r="F25" s="51"/>
      <c r="G25" s="25" t="str">
        <f t="shared" si="0"/>
        <v>vul in</v>
      </c>
      <c r="H25" s="58" t="s">
        <v>361</v>
      </c>
      <c r="I25" s="51"/>
      <c r="J25" s="25" t="str">
        <f t="shared" si="1"/>
        <v>vul in</v>
      </c>
      <c r="K25" s="17" t="s">
        <v>101</v>
      </c>
      <c r="L25" s="3">
        <f t="shared" si="2"/>
        <v>0</v>
      </c>
      <c r="M25" s="3">
        <f t="shared" si="3"/>
        <v>0</v>
      </c>
      <c r="N25" s="3">
        <f t="shared" si="4"/>
        <v>0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s="19" customFormat="1" ht="14.25" thickBot="1" thickTop="1">
      <c r="A26" s="39"/>
      <c r="B26" s="41" t="s">
        <v>277</v>
      </c>
      <c r="C26" s="51"/>
      <c r="D26" s="25" t="str">
        <f t="shared" si="5"/>
        <v>vul in</v>
      </c>
      <c r="E26" s="58" t="s">
        <v>357</v>
      </c>
      <c r="F26" s="51"/>
      <c r="G26" s="25" t="str">
        <f t="shared" si="0"/>
        <v>vul in</v>
      </c>
      <c r="H26" s="58" t="s">
        <v>362</v>
      </c>
      <c r="I26" s="60"/>
      <c r="J26" s="25" t="str">
        <f t="shared" si="1"/>
        <v>vul in</v>
      </c>
      <c r="K26" s="17" t="s">
        <v>385</v>
      </c>
      <c r="L26" s="3">
        <f t="shared" si="2"/>
        <v>0</v>
      </c>
      <c r="M26" s="3">
        <f t="shared" si="3"/>
        <v>0</v>
      </c>
      <c r="N26" s="3">
        <f t="shared" si="4"/>
        <v>0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s="19" customFormat="1" ht="14.25" thickBot="1" thickTop="1">
      <c r="A27" s="39"/>
      <c r="B27" s="41" t="s">
        <v>278</v>
      </c>
      <c r="C27" s="51"/>
      <c r="D27" s="25" t="str">
        <f t="shared" si="5"/>
        <v>vul in</v>
      </c>
      <c r="E27" s="58" t="s">
        <v>358</v>
      </c>
      <c r="F27" s="51"/>
      <c r="G27" s="25" t="str">
        <f t="shared" si="0"/>
        <v>vul in</v>
      </c>
      <c r="H27" s="58" t="s">
        <v>363</v>
      </c>
      <c r="I27" s="60"/>
      <c r="J27" s="25" t="str">
        <f t="shared" si="1"/>
        <v>vul in</v>
      </c>
      <c r="K27" s="17" t="s">
        <v>386</v>
      </c>
      <c r="L27" s="3">
        <f t="shared" si="2"/>
        <v>0</v>
      </c>
      <c r="M27" s="3">
        <f t="shared" si="3"/>
        <v>0</v>
      </c>
      <c r="N27" s="3">
        <f t="shared" si="4"/>
        <v>0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s="19" customFormat="1" ht="14.25" thickBot="1" thickTop="1">
      <c r="A28" s="39"/>
      <c r="B28" s="41" t="s">
        <v>279</v>
      </c>
      <c r="C28" s="51"/>
      <c r="D28" s="25" t="str">
        <f t="shared" si="5"/>
        <v>vul in</v>
      </c>
      <c r="E28" s="58" t="s">
        <v>359</v>
      </c>
      <c r="F28" s="51"/>
      <c r="G28" s="25" t="str">
        <f t="shared" si="0"/>
        <v>vul in</v>
      </c>
      <c r="H28" s="58" t="s">
        <v>364</v>
      </c>
      <c r="I28" s="60"/>
      <c r="J28" s="25" t="str">
        <f t="shared" si="1"/>
        <v>vul in</v>
      </c>
      <c r="K28" s="17" t="s">
        <v>387</v>
      </c>
      <c r="L28" s="3">
        <f t="shared" si="2"/>
        <v>0</v>
      </c>
      <c r="M28" s="3">
        <f t="shared" si="3"/>
        <v>0</v>
      </c>
      <c r="N28" s="3">
        <f t="shared" si="4"/>
        <v>0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s="19" customFormat="1" ht="14.25" thickBot="1" thickTop="1">
      <c r="A29" s="39"/>
      <c r="B29" s="42" t="s">
        <v>280</v>
      </c>
      <c r="C29" s="52"/>
      <c r="D29" s="25" t="str">
        <f t="shared" si="5"/>
        <v>vul in</v>
      </c>
      <c r="E29" s="59" t="s">
        <v>360</v>
      </c>
      <c r="F29" s="56"/>
      <c r="G29" s="25" t="str">
        <f t="shared" si="0"/>
        <v>vul in</v>
      </c>
      <c r="H29" s="59" t="s">
        <v>365</v>
      </c>
      <c r="I29" s="61"/>
      <c r="J29" s="25" t="str">
        <f t="shared" si="1"/>
        <v>vul in</v>
      </c>
      <c r="K29" s="59" t="s">
        <v>388</v>
      </c>
      <c r="L29" s="3">
        <f t="shared" si="2"/>
        <v>0</v>
      </c>
      <c r="M29" s="3">
        <f t="shared" si="3"/>
        <v>0</v>
      </c>
      <c r="N29" s="3">
        <f t="shared" si="4"/>
        <v>0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s="19" customFormat="1" ht="14.25" thickBot="1" thickTop="1">
      <c r="A30" s="39"/>
      <c r="B30" s="41" t="s">
        <v>281</v>
      </c>
      <c r="C30" s="51"/>
      <c r="D30" s="25" t="str">
        <f t="shared" si="5"/>
        <v>vul in</v>
      </c>
      <c r="E30" s="58" t="s">
        <v>399</v>
      </c>
      <c r="F30" s="51"/>
      <c r="G30" s="25" t="str">
        <f t="shared" si="0"/>
        <v>vul in</v>
      </c>
      <c r="H30" s="58" t="s">
        <v>394</v>
      </c>
      <c r="I30" s="53"/>
      <c r="J30" s="25" t="str">
        <f t="shared" si="1"/>
        <v>vul in</v>
      </c>
      <c r="K30" s="17" t="s">
        <v>389</v>
      </c>
      <c r="L30" s="3">
        <f t="shared" si="2"/>
        <v>0</v>
      </c>
      <c r="M30" s="3">
        <f t="shared" si="3"/>
        <v>0</v>
      </c>
      <c r="N30" s="3">
        <f t="shared" si="4"/>
        <v>0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s="19" customFormat="1" ht="14.25" thickBot="1" thickTop="1">
      <c r="A31" s="39"/>
      <c r="B31" s="41" t="s">
        <v>282</v>
      </c>
      <c r="C31" s="51"/>
      <c r="D31" s="25" t="str">
        <f t="shared" si="5"/>
        <v>vul in</v>
      </c>
      <c r="E31" s="58" t="s">
        <v>400</v>
      </c>
      <c r="F31" s="51"/>
      <c r="G31" s="25" t="str">
        <f t="shared" si="0"/>
        <v>vul in</v>
      </c>
      <c r="H31" s="58" t="s">
        <v>395</v>
      </c>
      <c r="I31" s="54"/>
      <c r="J31" s="25" t="str">
        <f t="shared" si="1"/>
        <v>vul in</v>
      </c>
      <c r="K31" s="17" t="s">
        <v>390</v>
      </c>
      <c r="L31" s="3">
        <f t="shared" si="2"/>
        <v>0</v>
      </c>
      <c r="M31" s="3">
        <f t="shared" si="3"/>
        <v>0</v>
      </c>
      <c r="N31" s="3">
        <f t="shared" si="4"/>
        <v>0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s="19" customFormat="1" ht="14.25" thickBot="1" thickTop="1">
      <c r="A32" s="39"/>
      <c r="B32" s="41" t="s">
        <v>283</v>
      </c>
      <c r="C32" s="51"/>
      <c r="D32" s="25" t="str">
        <f t="shared" si="5"/>
        <v>vul in</v>
      </c>
      <c r="E32" s="58" t="s">
        <v>401</v>
      </c>
      <c r="F32" s="51"/>
      <c r="G32" s="25" t="str">
        <f t="shared" si="0"/>
        <v>vul in</v>
      </c>
      <c r="H32" s="58" t="s">
        <v>396</v>
      </c>
      <c r="I32" s="54"/>
      <c r="J32" s="25" t="str">
        <f t="shared" si="1"/>
        <v>vul in</v>
      </c>
      <c r="K32" s="17" t="s">
        <v>391</v>
      </c>
      <c r="L32" s="3">
        <f t="shared" si="2"/>
        <v>0</v>
      </c>
      <c r="M32" s="3">
        <f t="shared" si="3"/>
        <v>0</v>
      </c>
      <c r="N32" s="3">
        <f t="shared" si="4"/>
        <v>0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s="19" customFormat="1" ht="14.25" thickBot="1" thickTop="1">
      <c r="A33" s="39"/>
      <c r="B33" s="41" t="s">
        <v>284</v>
      </c>
      <c r="C33" s="51"/>
      <c r="D33" s="25" t="str">
        <f t="shared" si="5"/>
        <v>vul in</v>
      </c>
      <c r="E33" s="58" t="s">
        <v>402</v>
      </c>
      <c r="F33" s="51"/>
      <c r="G33" s="25" t="str">
        <f t="shared" si="0"/>
        <v>vul in</v>
      </c>
      <c r="H33" s="58" t="s">
        <v>397</v>
      </c>
      <c r="I33" s="54"/>
      <c r="J33" s="25" t="str">
        <f t="shared" si="1"/>
        <v>vul in</v>
      </c>
      <c r="K33" s="17" t="s">
        <v>392</v>
      </c>
      <c r="L33" s="3">
        <f t="shared" si="2"/>
        <v>0</v>
      </c>
      <c r="M33" s="3">
        <f t="shared" si="3"/>
        <v>0</v>
      </c>
      <c r="N33" s="3">
        <f t="shared" si="4"/>
        <v>0</v>
      </c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s="19" customFormat="1" ht="14.25" thickBot="1" thickTop="1">
      <c r="A34" s="39"/>
      <c r="B34" s="42" t="s">
        <v>285</v>
      </c>
      <c r="C34" s="52"/>
      <c r="D34" s="26" t="str">
        <f t="shared" si="5"/>
        <v>vul in</v>
      </c>
      <c r="E34" s="59" t="s">
        <v>403</v>
      </c>
      <c r="F34" s="56"/>
      <c r="G34" s="26" t="str">
        <f t="shared" si="0"/>
        <v>vul in</v>
      </c>
      <c r="H34" s="59" t="s">
        <v>398</v>
      </c>
      <c r="I34" s="55"/>
      <c r="J34" s="26" t="str">
        <f t="shared" si="1"/>
        <v>vul in</v>
      </c>
      <c r="K34" s="59" t="s">
        <v>393</v>
      </c>
      <c r="L34" s="3">
        <f t="shared" si="2"/>
        <v>0</v>
      </c>
      <c r="M34" s="3">
        <f t="shared" si="3"/>
        <v>0</v>
      </c>
      <c r="N34" s="3">
        <f t="shared" si="4"/>
        <v>0</v>
      </c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ht="14.25" thickBot="1" thickTop="1">
      <c r="A35" s="29"/>
      <c r="B35" s="29"/>
      <c r="C35" s="30"/>
      <c r="D35" s="30"/>
      <c r="E35" s="30"/>
      <c r="F35" s="30"/>
      <c r="G35" s="30"/>
      <c r="H35" s="30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1:27" ht="14.25" thickBot="1" thickTop="1">
      <c r="A36" s="29"/>
      <c r="B36" s="29"/>
      <c r="C36" s="30"/>
      <c r="D36" s="30"/>
      <c r="E36" s="30"/>
      <c r="F36" s="30"/>
      <c r="G36" s="30"/>
      <c r="H36" s="30"/>
      <c r="I36" s="29"/>
      <c r="J36" s="29"/>
      <c r="K36" s="29"/>
      <c r="L36" s="8">
        <f>SUM(L5:L34)</f>
        <v>0</v>
      </c>
      <c r="M36" s="8">
        <f>SUM(M5:M34)</f>
        <v>0</v>
      </c>
      <c r="N36" s="8">
        <f>SUM(N5:N34)</f>
        <v>0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</row>
    <row r="37" spans="1:27" ht="19.5" thickBot="1" thickTop="1">
      <c r="A37" s="29"/>
      <c r="B37" s="22" t="s">
        <v>130</v>
      </c>
      <c r="C37" s="23"/>
      <c r="D37" s="24"/>
      <c r="E37" s="45"/>
      <c r="F37" s="27"/>
      <c r="G37" s="28"/>
      <c r="H37" s="30"/>
      <c r="I37" s="29"/>
      <c r="J37" s="29"/>
      <c r="K37" s="29"/>
      <c r="L37" s="43" t="s">
        <v>129</v>
      </c>
      <c r="M37" s="43" t="s">
        <v>129</v>
      </c>
      <c r="N37" s="43" t="s">
        <v>129</v>
      </c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</row>
    <row r="38" spans="1:27" ht="14.25" thickBot="1" thickTop="1">
      <c r="A38" s="29"/>
      <c r="B38" s="29"/>
      <c r="C38" s="30"/>
      <c r="D38" s="30"/>
      <c r="E38" s="30"/>
      <c r="F38" s="30"/>
      <c r="G38" s="30"/>
      <c r="H38" s="30"/>
      <c r="I38" s="29"/>
      <c r="J38" s="29"/>
      <c r="K38" s="29"/>
      <c r="L38" s="35"/>
      <c r="M38" s="35"/>
      <c r="N38" s="35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</row>
    <row r="39" spans="1:27" ht="14.25" thickBot="1" thickTop="1">
      <c r="A39" s="29"/>
      <c r="B39" s="31" t="s">
        <v>131</v>
      </c>
      <c r="C39" s="32"/>
      <c r="D39" s="64" t="str">
        <f>IF(L36&gt;27,"proficiat",IF(L36&gt;24,"zeer goed",IF(L36&lt;15,"onvoldoende",IF(L36&lt;21,"nipt voldoende",IF(L36&lt;25,"goed zo")))))</f>
        <v>onvoldoende</v>
      </c>
      <c r="E39" s="65"/>
      <c r="F39" s="66"/>
      <c r="G39" s="30"/>
      <c r="H39" s="30"/>
      <c r="I39" s="29"/>
      <c r="J39" s="29"/>
      <c r="K39" s="29"/>
      <c r="L39" s="29"/>
      <c r="M39" s="29"/>
      <c r="N39" s="29"/>
      <c r="O39" s="44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</row>
    <row r="40" spans="1:27" ht="17.25" thickBot="1" thickTop="1">
      <c r="A40" s="29"/>
      <c r="B40" s="33" t="s">
        <v>132</v>
      </c>
      <c r="C40" s="34"/>
      <c r="D40" s="64" t="str">
        <f>IF(M36&gt;27,"proficiat",IF(M36&gt;24,"zeer goed",IF(M36&lt;15,"onvoldoende",IF(M36&lt;21,"nipt voldoende",IF(M36&lt;25,"goed zo")))))</f>
        <v>onvoldoende</v>
      </c>
      <c r="E40" s="65"/>
      <c r="F40" s="66"/>
      <c r="G40" s="30"/>
      <c r="H40" s="30"/>
      <c r="I40" s="29"/>
      <c r="J40" s="29"/>
      <c r="K40" s="29"/>
      <c r="L40" s="29"/>
      <c r="M40" s="29"/>
      <c r="N40" s="29"/>
      <c r="O40" s="37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</row>
    <row r="41" spans="1:27" ht="14.25" thickBot="1" thickTop="1">
      <c r="A41" s="29"/>
      <c r="B41" s="31" t="s">
        <v>133</v>
      </c>
      <c r="C41" s="32"/>
      <c r="D41" s="64" t="str">
        <f>IF(N36&gt;27,"proficiat",IF(N36&gt;24,"zeer goed",IF(N36&lt;15,"onvoldoende",IF(N36&lt;21,"nipt voldoende",IF(N36&lt;25,"goed zo")))))</f>
        <v>onvoldoende</v>
      </c>
      <c r="E41" s="65"/>
      <c r="F41" s="66"/>
      <c r="G41" s="30"/>
      <c r="H41" s="30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</row>
    <row r="42" spans="1:27" ht="13.5" thickTop="1">
      <c r="A42" s="29"/>
      <c r="B42" s="29"/>
      <c r="C42" s="30"/>
      <c r="D42" s="30"/>
      <c r="E42" s="30"/>
      <c r="F42" s="30"/>
      <c r="G42" s="30"/>
      <c r="H42" s="30"/>
      <c r="I42" s="29"/>
      <c r="J42" s="29"/>
      <c r="K42" s="29"/>
      <c r="L42" s="29"/>
      <c r="M42" s="29"/>
      <c r="N42" s="29"/>
      <c r="O42" s="38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</row>
    <row r="43" spans="1:27" ht="12.75">
      <c r="A43" s="29"/>
      <c r="B43" s="29"/>
      <c r="C43" s="30"/>
      <c r="D43" s="30"/>
      <c r="E43" s="30"/>
      <c r="F43" s="30"/>
      <c r="G43" s="30"/>
      <c r="H43" s="30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</row>
    <row r="44" spans="1:27" ht="12.75">
      <c r="A44" s="29"/>
      <c r="B44" s="29"/>
      <c r="C44" s="30"/>
      <c r="D44" s="30"/>
      <c r="E44" s="30"/>
      <c r="F44" s="30"/>
      <c r="G44" s="30"/>
      <c r="H44" s="30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</row>
    <row r="45" spans="1:27" ht="12.75">
      <c r="A45" s="29"/>
      <c r="B45" s="29"/>
      <c r="C45" s="30"/>
      <c r="D45" s="30"/>
      <c r="E45" s="30"/>
      <c r="F45" s="30"/>
      <c r="G45" s="30"/>
      <c r="H45" s="30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</row>
    <row r="46" spans="1:27" ht="12.75">
      <c r="A46" s="29"/>
      <c r="B46" s="29"/>
      <c r="C46" s="30"/>
      <c r="D46" s="30"/>
      <c r="E46" s="30"/>
      <c r="F46" s="30"/>
      <c r="G46" s="30"/>
      <c r="H46" s="30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ht="12.75">
      <c r="A47" s="29"/>
      <c r="B47" s="29"/>
      <c r="C47" s="30"/>
      <c r="D47" s="30"/>
      <c r="E47" s="30"/>
      <c r="F47" s="30"/>
      <c r="G47" s="30"/>
      <c r="H47" s="30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ht="12.75">
      <c r="A48" s="29"/>
      <c r="B48" s="29"/>
      <c r="C48" s="30"/>
      <c r="D48" s="30"/>
      <c r="E48" s="30"/>
      <c r="F48" s="30"/>
      <c r="G48" s="30"/>
      <c r="H48" s="30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1:27" ht="12.75">
      <c r="A49" s="29"/>
      <c r="B49" s="29"/>
      <c r="C49" s="30"/>
      <c r="D49" s="30"/>
      <c r="E49" s="30"/>
      <c r="F49" s="30"/>
      <c r="G49" s="30"/>
      <c r="H49" s="30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</row>
    <row r="50" spans="1:27" ht="12.75">
      <c r="A50" s="29"/>
      <c r="B50" s="29"/>
      <c r="C50" s="30"/>
      <c r="D50" s="30"/>
      <c r="E50" s="30"/>
      <c r="F50" s="30"/>
      <c r="G50" s="30"/>
      <c r="H50" s="30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ht="12.75">
      <c r="A51" s="29"/>
      <c r="B51" s="29"/>
      <c r="C51" s="30"/>
      <c r="D51" s="30"/>
      <c r="E51" s="30"/>
      <c r="F51" s="30"/>
      <c r="G51" s="30"/>
      <c r="H51" s="30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27" ht="12.75">
      <c r="A52" s="29"/>
      <c r="B52" s="29"/>
      <c r="C52" s="30"/>
      <c r="D52" s="30"/>
      <c r="E52" s="30"/>
      <c r="F52" s="30"/>
      <c r="G52" s="30"/>
      <c r="H52" s="30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1:27" ht="12.75">
      <c r="A53" s="29"/>
      <c r="B53" s="29"/>
      <c r="C53" s="30"/>
      <c r="D53" s="30"/>
      <c r="E53" s="30"/>
      <c r="F53" s="30"/>
      <c r="G53" s="30"/>
      <c r="H53" s="30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</row>
    <row r="54" spans="1:27" ht="12.75">
      <c r="A54" s="29"/>
      <c r="B54" s="29"/>
      <c r="C54" s="30"/>
      <c r="D54" s="30"/>
      <c r="E54" s="30"/>
      <c r="F54" s="30"/>
      <c r="G54" s="30"/>
      <c r="H54" s="30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</row>
    <row r="55" spans="1:27" ht="12.75">
      <c r="A55" s="29"/>
      <c r="B55" s="29"/>
      <c r="C55" s="30"/>
      <c r="D55" s="30"/>
      <c r="E55" s="30"/>
      <c r="F55" s="30"/>
      <c r="G55" s="30"/>
      <c r="H55" s="30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1:27" ht="12.75">
      <c r="A56" s="29"/>
      <c r="B56" s="29"/>
      <c r="C56" s="30"/>
      <c r="D56" s="30"/>
      <c r="E56" s="30"/>
      <c r="F56" s="30"/>
      <c r="G56" s="30"/>
      <c r="H56" s="30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</row>
    <row r="57" spans="1:27" ht="12.75">
      <c r="A57" s="29"/>
      <c r="B57" s="29"/>
      <c r="C57" s="30"/>
      <c r="D57" s="30"/>
      <c r="E57" s="30"/>
      <c r="F57" s="30"/>
      <c r="G57" s="30"/>
      <c r="H57" s="30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1:27" ht="12.75">
      <c r="A58" s="29"/>
      <c r="B58" s="29"/>
      <c r="C58" s="30"/>
      <c r="D58" s="30"/>
      <c r="E58" s="30"/>
      <c r="F58" s="30"/>
      <c r="G58" s="30"/>
      <c r="H58" s="30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1:27" ht="12.75">
      <c r="A59" s="29"/>
      <c r="B59" s="29"/>
      <c r="C59" s="30"/>
      <c r="D59" s="30"/>
      <c r="E59" s="30"/>
      <c r="F59" s="30"/>
      <c r="G59" s="30"/>
      <c r="H59" s="30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1:27" ht="12.75">
      <c r="A60" s="29"/>
      <c r="B60" s="29"/>
      <c r="C60" s="30"/>
      <c r="D60" s="30"/>
      <c r="E60" s="30"/>
      <c r="F60" s="30"/>
      <c r="G60" s="30"/>
      <c r="H60" s="30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1:27" ht="12.75">
      <c r="A61" s="29"/>
      <c r="B61" s="29"/>
      <c r="C61" s="30"/>
      <c r="D61" s="30"/>
      <c r="E61" s="30"/>
      <c r="F61" s="30"/>
      <c r="G61" s="30"/>
      <c r="H61" s="30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1:27" ht="12.75">
      <c r="A62" s="29"/>
      <c r="B62" s="29"/>
      <c r="C62" s="30"/>
      <c r="D62" s="30"/>
      <c r="E62" s="30"/>
      <c r="F62" s="30"/>
      <c r="G62" s="30"/>
      <c r="H62" s="30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</row>
    <row r="63" spans="1:27" ht="12.75">
      <c r="A63" s="29"/>
      <c r="B63" s="29"/>
      <c r="C63" s="30"/>
      <c r="D63" s="30"/>
      <c r="E63" s="30"/>
      <c r="F63" s="30"/>
      <c r="G63" s="30"/>
      <c r="H63" s="30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</row>
    <row r="64" spans="1:27" ht="12.75">
      <c r="A64" s="29"/>
      <c r="B64" s="29"/>
      <c r="C64" s="30"/>
      <c r="D64" s="30"/>
      <c r="E64" s="30"/>
      <c r="F64" s="30"/>
      <c r="G64" s="30"/>
      <c r="H64" s="30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1:27" ht="12.75">
      <c r="A65" s="29"/>
      <c r="B65" s="29"/>
      <c r="C65" s="30"/>
      <c r="D65" s="30"/>
      <c r="E65" s="30"/>
      <c r="F65" s="30"/>
      <c r="G65" s="30"/>
      <c r="H65" s="30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</row>
    <row r="66" spans="1:27" ht="12.75">
      <c r="A66" s="29"/>
      <c r="B66" s="29"/>
      <c r="C66" s="30"/>
      <c r="D66" s="30"/>
      <c r="E66" s="30"/>
      <c r="F66" s="30"/>
      <c r="G66" s="30"/>
      <c r="H66" s="30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</sheetData>
  <sheetProtection password="8156" sheet="1" objects="1" scenarios="1"/>
  <mergeCells count="3">
    <mergeCell ref="D39:F39"/>
    <mergeCell ref="D40:F40"/>
    <mergeCell ref="D41:F41"/>
  </mergeCells>
  <conditionalFormatting sqref="L5:N34">
    <cfRule type="cellIs" priority="1" dxfId="0" operator="equal" stopIfTrue="1">
      <formula>0</formula>
    </cfRule>
    <cfRule type="cellIs" priority="2" dxfId="1" operator="equal" stopIfTrue="1">
      <formula>1</formula>
    </cfRule>
  </conditionalFormatting>
  <conditionalFormatting sqref="L36:N36">
    <cfRule type="cellIs" priority="3" dxfId="2" operator="lessThan" stopIfTrue="1">
      <formula>15</formula>
    </cfRule>
    <cfRule type="cellIs" priority="4" dxfId="0" operator="between" stopIfTrue="1">
      <formula>14</formula>
      <formula>22</formula>
    </cfRule>
    <cfRule type="cellIs" priority="5" dxfId="1" operator="greaterThan" stopIfTrue="1">
      <formula>21</formula>
    </cfRule>
  </conditionalFormatting>
  <conditionalFormatting sqref="D5:D34 G5:G34 J5:J34">
    <cfRule type="cellIs" priority="6" dxfId="1" operator="equal" stopIfTrue="1">
      <formula>"zeer goed"</formula>
    </cfRule>
    <cfRule type="cellIs" priority="7" dxfId="0" operator="equal" stopIfTrue="1">
      <formula>E5</formula>
    </cfRule>
  </conditionalFormatting>
  <conditionalFormatting sqref="D39:F41">
    <cfRule type="cellIs" priority="8" dxfId="1" operator="equal" stopIfTrue="1">
      <formula>"proficiat"</formula>
    </cfRule>
    <cfRule type="cellIs" priority="9" dxfId="2" operator="equal" stopIfTrue="1">
      <formula>"onvoldoende"</formula>
    </cfRule>
    <cfRule type="cellIs" priority="10" dxfId="3" operator="equal" stopIfTrue="1">
      <formula>"zeer goed"</formula>
    </cfRule>
  </conditionalFormatting>
  <printOptions/>
  <pageMargins left="0.75" right="0.75" top="1" bottom="1" header="0.5" footer="0.5"/>
  <pageSetup horizontalDpi="300" verticalDpi="300" orientation="portrait" paperSize="9" r:id="rId5"/>
  <drawing r:id="rId4"/>
  <legacyDrawing r:id="rId3"/>
  <oleObjects>
    <oleObject progId="MS_ClipArt_Gallery" shapeId="1191467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A66"/>
  <sheetViews>
    <sheetView workbookViewId="0" topLeftCell="A1">
      <selection activeCell="I21" sqref="I21"/>
    </sheetView>
  </sheetViews>
  <sheetFormatPr defaultColWidth="9.140625" defaultRowHeight="12.75" outlineLevelCol="1"/>
  <cols>
    <col min="1" max="1" width="3.57421875" style="0" customWidth="1"/>
    <col min="2" max="2" width="11.421875" style="0" customWidth="1"/>
    <col min="3" max="3" width="13.8515625" style="1" customWidth="1"/>
    <col min="4" max="4" width="13.28125" style="1" customWidth="1"/>
    <col min="5" max="5" width="12.28125" style="1" hidden="1" customWidth="1" outlineLevel="1"/>
    <col min="6" max="6" width="14.57421875" style="1" customWidth="1" collapsed="1"/>
    <col min="7" max="7" width="13.7109375" style="1" customWidth="1"/>
    <col min="8" max="8" width="13.421875" style="1" hidden="1" customWidth="1" outlineLevel="1"/>
    <col min="9" max="9" width="21.8515625" style="0" customWidth="1" collapsed="1"/>
    <col min="10" max="10" width="11.28125" style="0" customWidth="1"/>
    <col min="11" max="11" width="12.8515625" style="0" hidden="1" customWidth="1" outlineLevel="1"/>
    <col min="12" max="12" width="8.140625" style="0" customWidth="1" collapsed="1"/>
    <col min="13" max="13" width="7.28125" style="0" customWidth="1"/>
    <col min="14" max="14" width="8.00390625" style="0" customWidth="1"/>
    <col min="15" max="15" width="4.140625" style="0" customWidth="1"/>
  </cols>
  <sheetData>
    <row r="1" spans="1:27" ht="13.5" thickBot="1">
      <c r="A1" s="29"/>
      <c r="B1" s="29"/>
      <c r="C1" s="30"/>
      <c r="D1" s="30"/>
      <c r="E1" s="30"/>
      <c r="F1" s="30"/>
      <c r="G1" s="30"/>
      <c r="H1" s="30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s="4" customFormat="1" ht="21.75" thickBot="1" thickTop="1">
      <c r="A2" s="36"/>
      <c r="B2" s="5" t="s">
        <v>255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s="2" customFormat="1" ht="17.25" thickBot="1" thickTop="1">
      <c r="A3" s="37"/>
      <c r="B3" s="10" t="s">
        <v>0</v>
      </c>
      <c r="C3" s="10" t="s">
        <v>3</v>
      </c>
      <c r="D3" s="21" t="s">
        <v>8</v>
      </c>
      <c r="E3" s="13" t="s">
        <v>7</v>
      </c>
      <c r="F3" s="10" t="s">
        <v>5</v>
      </c>
      <c r="G3" s="21" t="s">
        <v>8</v>
      </c>
      <c r="H3" s="13" t="s">
        <v>7</v>
      </c>
      <c r="I3" s="10" t="s">
        <v>1</v>
      </c>
      <c r="J3" s="21" t="s">
        <v>8</v>
      </c>
      <c r="K3" s="15" t="s">
        <v>7</v>
      </c>
      <c r="L3" s="10" t="s">
        <v>126</v>
      </c>
      <c r="M3" s="10" t="s">
        <v>126</v>
      </c>
      <c r="N3" s="10" t="s">
        <v>126</v>
      </c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ht="14.25" thickBot="1" thickTop="1">
      <c r="A4" s="29"/>
      <c r="B4" s="9" t="s">
        <v>2</v>
      </c>
      <c r="C4" s="9" t="s">
        <v>4</v>
      </c>
      <c r="D4" s="11"/>
      <c r="E4" s="14"/>
      <c r="F4" s="9" t="s">
        <v>4</v>
      </c>
      <c r="G4" s="11"/>
      <c r="H4" s="14"/>
      <c r="I4" s="9" t="s">
        <v>6</v>
      </c>
      <c r="J4" s="12"/>
      <c r="K4" s="16"/>
      <c r="L4" s="9" t="s">
        <v>127</v>
      </c>
      <c r="M4" s="9" t="s">
        <v>5</v>
      </c>
      <c r="N4" s="9" t="s">
        <v>128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s="18" customFormat="1" ht="14.25" thickBot="1" thickTop="1">
      <c r="A5" s="38"/>
      <c r="B5" s="40" t="s">
        <v>286</v>
      </c>
      <c r="C5" s="51"/>
      <c r="D5" s="25" t="str">
        <f>IF(C5=E5,"zeer goed",IF(C5=O5,"vul in",IF(C5&lt;&gt;E4,E5)))</f>
        <v>vul in</v>
      </c>
      <c r="E5" s="57" t="s">
        <v>405</v>
      </c>
      <c r="F5" s="51"/>
      <c r="G5" s="25" t="str">
        <f>IF(F5=H5,"zeer goed",IF(F5=R5,"vul in",IF(F5&lt;&gt;H5,H5)))</f>
        <v>vul in</v>
      </c>
      <c r="H5" s="57" t="s">
        <v>409</v>
      </c>
      <c r="I5" s="51"/>
      <c r="J5" s="25" t="str">
        <f>IF(I5=K5,"zeer goed",IF(I5=U5,"vul in",IF(I5&lt;&gt;K5,K5)))</f>
        <v>vul in</v>
      </c>
      <c r="K5" s="20" t="s">
        <v>415</v>
      </c>
      <c r="L5" s="3">
        <f>IF(C5=E5,1,0)</f>
        <v>0</v>
      </c>
      <c r="M5" s="3">
        <f>IF(F5=H5,1,0)</f>
        <v>0</v>
      </c>
      <c r="N5" s="3">
        <f>IF(I5=K5,1,0)</f>
        <v>0</v>
      </c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s="19" customFormat="1" ht="14.25" thickBot="1" thickTop="1">
      <c r="A6" s="39"/>
      <c r="B6" s="41" t="s">
        <v>287</v>
      </c>
      <c r="C6" s="51"/>
      <c r="D6" s="25" t="str">
        <f>IF(C6=E6,"zeer goed",IF(C6=O6,"vul in",IF(C6&lt;&gt;E5,E6)))</f>
        <v>vul in</v>
      </c>
      <c r="E6" s="58" t="s">
        <v>406</v>
      </c>
      <c r="F6" s="51"/>
      <c r="G6" s="25" t="str">
        <f aca="true" t="shared" si="0" ref="G6:G34">IF(F6=H6,"zeer goed",IF(F6=R6,"vul in",IF(F6&lt;&gt;H6,H6)))</f>
        <v>vul in</v>
      </c>
      <c r="H6" s="58" t="s">
        <v>410</v>
      </c>
      <c r="I6" s="60"/>
      <c r="J6" s="25" t="str">
        <f aca="true" t="shared" si="1" ref="J6:J34">IF(I6=K6,"zeer goed",IF(I6=U6,"vul in",IF(I6&lt;&gt;K6,K6)))</f>
        <v>vul in</v>
      </c>
      <c r="K6" s="17" t="s">
        <v>416</v>
      </c>
      <c r="L6" s="3">
        <f aca="true" t="shared" si="2" ref="L6:L34">IF(C6=E6,1,0)</f>
        <v>0</v>
      </c>
      <c r="M6" s="3">
        <f aca="true" t="shared" si="3" ref="M6:M34">IF(F6=H6,1,0)</f>
        <v>0</v>
      </c>
      <c r="N6" s="3">
        <f aca="true" t="shared" si="4" ref="N6:N34">IF(I6=K6,1,0)</f>
        <v>0</v>
      </c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s="19" customFormat="1" ht="14.25" thickBot="1" thickTop="1">
      <c r="A7" s="39"/>
      <c r="B7" s="41" t="s">
        <v>288</v>
      </c>
      <c r="C7" s="51"/>
      <c r="D7" s="25" t="str">
        <f aca="true" t="shared" si="5" ref="D7:D34">IF(C7=E7,"zeer goed",IF(C7=O7,"vul in",IF(C7&lt;&gt;E6,E7)))</f>
        <v>vul in</v>
      </c>
      <c r="E7" s="58" t="s">
        <v>407</v>
      </c>
      <c r="F7" s="51"/>
      <c r="G7" s="25" t="str">
        <f t="shared" si="0"/>
        <v>vul in</v>
      </c>
      <c r="H7" s="58" t="s">
        <v>411</v>
      </c>
      <c r="I7" s="60"/>
      <c r="J7" s="25" t="str">
        <f t="shared" si="1"/>
        <v>vul in</v>
      </c>
      <c r="K7" s="17" t="s">
        <v>417</v>
      </c>
      <c r="L7" s="3">
        <f t="shared" si="2"/>
        <v>0</v>
      </c>
      <c r="M7" s="3">
        <f t="shared" si="3"/>
        <v>0</v>
      </c>
      <c r="N7" s="3">
        <f t="shared" si="4"/>
        <v>0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s="19" customFormat="1" ht="14.25" thickBot="1" thickTop="1">
      <c r="A8" s="39"/>
      <c r="B8" s="41" t="s">
        <v>289</v>
      </c>
      <c r="C8" s="51"/>
      <c r="D8" s="25" t="str">
        <f t="shared" si="5"/>
        <v>vul in</v>
      </c>
      <c r="E8" s="58" t="s">
        <v>408</v>
      </c>
      <c r="F8" s="51"/>
      <c r="G8" s="25" t="str">
        <f t="shared" si="0"/>
        <v>vul in</v>
      </c>
      <c r="H8" s="58" t="s">
        <v>412</v>
      </c>
      <c r="I8" s="60"/>
      <c r="J8" s="25" t="str">
        <f t="shared" si="1"/>
        <v>vul in</v>
      </c>
      <c r="K8" s="17" t="s">
        <v>418</v>
      </c>
      <c r="L8" s="3">
        <f t="shared" si="2"/>
        <v>0</v>
      </c>
      <c r="M8" s="3">
        <f t="shared" si="3"/>
        <v>0</v>
      </c>
      <c r="N8" s="3">
        <f t="shared" si="4"/>
        <v>0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s="19" customFormat="1" ht="14.25" thickBot="1" thickTop="1">
      <c r="A9" s="39"/>
      <c r="B9" s="42" t="s">
        <v>290</v>
      </c>
      <c r="C9" s="52"/>
      <c r="D9" s="25" t="str">
        <f t="shared" si="5"/>
        <v>vul in</v>
      </c>
      <c r="E9" s="59" t="s">
        <v>414</v>
      </c>
      <c r="F9" s="56"/>
      <c r="G9" s="25" t="str">
        <f t="shared" si="0"/>
        <v>vul in</v>
      </c>
      <c r="H9" s="59" t="s">
        <v>413</v>
      </c>
      <c r="I9" s="61"/>
      <c r="J9" s="25" t="str">
        <f t="shared" si="1"/>
        <v>vul in</v>
      </c>
      <c r="K9" s="59" t="s">
        <v>419</v>
      </c>
      <c r="L9" s="3">
        <f t="shared" si="2"/>
        <v>0</v>
      </c>
      <c r="M9" s="3">
        <f t="shared" si="3"/>
        <v>0</v>
      </c>
      <c r="N9" s="3">
        <f t="shared" si="4"/>
        <v>0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s="19" customFormat="1" ht="14.25" thickBot="1" thickTop="1">
      <c r="A10" s="39"/>
      <c r="B10" s="41" t="s">
        <v>291</v>
      </c>
      <c r="C10" s="60"/>
      <c r="D10" s="25" t="str">
        <f t="shared" si="5"/>
        <v>vul in</v>
      </c>
      <c r="E10" s="58" t="s">
        <v>420</v>
      </c>
      <c r="F10" s="60"/>
      <c r="G10" s="25" t="str">
        <f t="shared" si="0"/>
        <v>vul in</v>
      </c>
      <c r="H10" s="58" t="s">
        <v>425</v>
      </c>
      <c r="I10" s="51"/>
      <c r="J10" s="25" t="str">
        <f t="shared" si="1"/>
        <v>vul in</v>
      </c>
      <c r="K10" s="17" t="s">
        <v>430</v>
      </c>
      <c r="L10" s="3">
        <f t="shared" si="2"/>
        <v>0</v>
      </c>
      <c r="M10" s="3">
        <f t="shared" si="3"/>
        <v>0</v>
      </c>
      <c r="N10" s="3">
        <f t="shared" si="4"/>
        <v>0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s="19" customFormat="1" ht="14.25" thickBot="1" thickTop="1">
      <c r="A11" s="39"/>
      <c r="B11" s="41" t="s">
        <v>292</v>
      </c>
      <c r="C11" s="60"/>
      <c r="D11" s="25" t="str">
        <f t="shared" si="5"/>
        <v>vul in</v>
      </c>
      <c r="E11" s="58" t="s">
        <v>421</v>
      </c>
      <c r="F11" s="60"/>
      <c r="G11" s="25" t="str">
        <f t="shared" si="0"/>
        <v>vul in</v>
      </c>
      <c r="H11" s="58" t="s">
        <v>426</v>
      </c>
      <c r="I11" s="60"/>
      <c r="J11" s="25" t="str">
        <f t="shared" si="1"/>
        <v>vul in</v>
      </c>
      <c r="K11" s="17" t="s">
        <v>431</v>
      </c>
      <c r="L11" s="3">
        <f t="shared" si="2"/>
        <v>0</v>
      </c>
      <c r="M11" s="3">
        <f t="shared" si="3"/>
        <v>0</v>
      </c>
      <c r="N11" s="3">
        <f t="shared" si="4"/>
        <v>0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s="19" customFormat="1" ht="14.25" thickBot="1" thickTop="1">
      <c r="A12" s="39"/>
      <c r="B12" s="41" t="s">
        <v>293</v>
      </c>
      <c r="C12" s="60"/>
      <c r="D12" s="25" t="str">
        <f t="shared" si="5"/>
        <v>vul in</v>
      </c>
      <c r="E12" s="58" t="s">
        <v>422</v>
      </c>
      <c r="F12" s="60"/>
      <c r="G12" s="25" t="str">
        <f t="shared" si="0"/>
        <v>vul in</v>
      </c>
      <c r="H12" s="58" t="s">
        <v>427</v>
      </c>
      <c r="I12" s="60"/>
      <c r="J12" s="25" t="str">
        <f t="shared" si="1"/>
        <v>vul in</v>
      </c>
      <c r="K12" s="17" t="s">
        <v>432</v>
      </c>
      <c r="L12" s="3">
        <f t="shared" si="2"/>
        <v>0</v>
      </c>
      <c r="M12" s="3">
        <f t="shared" si="3"/>
        <v>0</v>
      </c>
      <c r="N12" s="3">
        <f t="shared" si="4"/>
        <v>0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s="19" customFormat="1" ht="14.25" thickBot="1" thickTop="1">
      <c r="A13" s="39"/>
      <c r="B13" s="41" t="s">
        <v>294</v>
      </c>
      <c r="C13" s="60"/>
      <c r="D13" s="25" t="str">
        <f t="shared" si="5"/>
        <v>vul in</v>
      </c>
      <c r="E13" s="58" t="s">
        <v>423</v>
      </c>
      <c r="F13" s="60"/>
      <c r="G13" s="25" t="str">
        <f t="shared" si="0"/>
        <v>vul in</v>
      </c>
      <c r="H13" s="58" t="s">
        <v>428</v>
      </c>
      <c r="I13" s="60"/>
      <c r="J13" s="25" t="str">
        <f t="shared" si="1"/>
        <v>vul in</v>
      </c>
      <c r="K13" s="17" t="s">
        <v>433</v>
      </c>
      <c r="L13" s="3">
        <f t="shared" si="2"/>
        <v>0</v>
      </c>
      <c r="M13" s="3">
        <f t="shared" si="3"/>
        <v>0</v>
      </c>
      <c r="N13" s="3">
        <f t="shared" si="4"/>
        <v>0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s="19" customFormat="1" ht="14.25" thickBot="1" thickTop="1">
      <c r="A14" s="39"/>
      <c r="B14" s="42" t="s">
        <v>295</v>
      </c>
      <c r="C14" s="63"/>
      <c r="D14" s="25" t="str">
        <f t="shared" si="5"/>
        <v>vul in</v>
      </c>
      <c r="E14" s="59" t="s">
        <v>424</v>
      </c>
      <c r="F14" s="63"/>
      <c r="G14" s="25" t="str">
        <f t="shared" si="0"/>
        <v>vul in</v>
      </c>
      <c r="H14" s="59" t="s">
        <v>429</v>
      </c>
      <c r="I14" s="61"/>
      <c r="J14" s="25" t="str">
        <f t="shared" si="1"/>
        <v>vul in</v>
      </c>
      <c r="K14" s="59" t="s">
        <v>434</v>
      </c>
      <c r="L14" s="3">
        <f t="shared" si="2"/>
        <v>0</v>
      </c>
      <c r="M14" s="3">
        <f t="shared" si="3"/>
        <v>0</v>
      </c>
      <c r="N14" s="3">
        <f t="shared" si="4"/>
        <v>0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 s="19" customFormat="1" ht="14.25" thickBot="1" thickTop="1">
      <c r="A15" s="39"/>
      <c r="B15" s="41" t="s">
        <v>296</v>
      </c>
      <c r="C15" s="60"/>
      <c r="D15" s="25" t="str">
        <f t="shared" si="5"/>
        <v>vul in</v>
      </c>
      <c r="E15" s="58" t="s">
        <v>435</v>
      </c>
      <c r="F15" s="60"/>
      <c r="G15" s="25" t="str">
        <f t="shared" si="0"/>
        <v>vul in</v>
      </c>
      <c r="H15" s="58" t="s">
        <v>440</v>
      </c>
      <c r="I15" s="51"/>
      <c r="J15" s="25" t="str">
        <f t="shared" si="1"/>
        <v>vul in</v>
      </c>
      <c r="K15" s="17" t="s">
        <v>445</v>
      </c>
      <c r="L15" s="3">
        <f t="shared" si="2"/>
        <v>0</v>
      </c>
      <c r="M15" s="3">
        <f t="shared" si="3"/>
        <v>0</v>
      </c>
      <c r="N15" s="3">
        <f t="shared" si="4"/>
        <v>0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s="19" customFormat="1" ht="14.25" thickBot="1" thickTop="1">
      <c r="A16" s="39"/>
      <c r="B16" s="41" t="s">
        <v>297</v>
      </c>
      <c r="C16" s="60"/>
      <c r="D16" s="25" t="str">
        <f t="shared" si="5"/>
        <v>vul in</v>
      </c>
      <c r="E16" s="58" t="s">
        <v>436</v>
      </c>
      <c r="F16" s="60"/>
      <c r="G16" s="25" t="str">
        <f t="shared" si="0"/>
        <v>vul in</v>
      </c>
      <c r="H16" s="58" t="s">
        <v>441</v>
      </c>
      <c r="I16" s="60"/>
      <c r="J16" s="25" t="str">
        <f t="shared" si="1"/>
        <v>vul in</v>
      </c>
      <c r="K16" s="17" t="s">
        <v>446</v>
      </c>
      <c r="L16" s="3">
        <f t="shared" si="2"/>
        <v>0</v>
      </c>
      <c r="M16" s="3">
        <f t="shared" si="3"/>
        <v>0</v>
      </c>
      <c r="N16" s="3">
        <f t="shared" si="4"/>
        <v>0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s="19" customFormat="1" ht="14.25" thickBot="1" thickTop="1">
      <c r="A17" s="39"/>
      <c r="B17" s="41" t="s">
        <v>298</v>
      </c>
      <c r="C17" s="60"/>
      <c r="D17" s="25" t="str">
        <f t="shared" si="5"/>
        <v>vul in</v>
      </c>
      <c r="E17" s="58" t="s">
        <v>437</v>
      </c>
      <c r="F17" s="60"/>
      <c r="G17" s="25" t="str">
        <f t="shared" si="0"/>
        <v>vul in</v>
      </c>
      <c r="H17" s="58" t="s">
        <v>442</v>
      </c>
      <c r="I17" s="60"/>
      <c r="J17" s="25" t="str">
        <f t="shared" si="1"/>
        <v>vul in</v>
      </c>
      <c r="K17" s="17" t="s">
        <v>447</v>
      </c>
      <c r="L17" s="3">
        <f t="shared" si="2"/>
        <v>0</v>
      </c>
      <c r="M17" s="3">
        <f t="shared" si="3"/>
        <v>0</v>
      </c>
      <c r="N17" s="3">
        <f t="shared" si="4"/>
        <v>0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s="19" customFormat="1" ht="14.25" thickBot="1" thickTop="1">
      <c r="A18" s="39"/>
      <c r="B18" s="41" t="s">
        <v>299</v>
      </c>
      <c r="C18" s="60"/>
      <c r="D18" s="25" t="str">
        <f t="shared" si="5"/>
        <v>vul in</v>
      </c>
      <c r="E18" s="58" t="s">
        <v>438</v>
      </c>
      <c r="F18" s="60"/>
      <c r="G18" s="25" t="str">
        <f t="shared" si="0"/>
        <v>vul in</v>
      </c>
      <c r="H18" s="58" t="s">
        <v>443</v>
      </c>
      <c r="I18" s="60"/>
      <c r="J18" s="25" t="str">
        <f t="shared" si="1"/>
        <v>vul in</v>
      </c>
      <c r="K18" s="17" t="s">
        <v>448</v>
      </c>
      <c r="L18" s="3">
        <f t="shared" si="2"/>
        <v>0</v>
      </c>
      <c r="M18" s="3">
        <f t="shared" si="3"/>
        <v>0</v>
      </c>
      <c r="N18" s="3">
        <f t="shared" si="4"/>
        <v>0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s="19" customFormat="1" ht="14.25" thickBot="1" thickTop="1">
      <c r="A19" s="39"/>
      <c r="B19" s="42" t="s">
        <v>300</v>
      </c>
      <c r="C19" s="63"/>
      <c r="D19" s="25" t="str">
        <f t="shared" si="5"/>
        <v>vul in</v>
      </c>
      <c r="E19" s="59" t="s">
        <v>439</v>
      </c>
      <c r="F19" s="63"/>
      <c r="G19" s="25" t="str">
        <f t="shared" si="0"/>
        <v>vul in</v>
      </c>
      <c r="H19" s="59" t="s">
        <v>444</v>
      </c>
      <c r="I19" s="61"/>
      <c r="J19" s="25" t="str">
        <f t="shared" si="1"/>
        <v>vul in</v>
      </c>
      <c r="K19" s="59" t="s">
        <v>449</v>
      </c>
      <c r="L19" s="3">
        <f t="shared" si="2"/>
        <v>0</v>
      </c>
      <c r="M19" s="3">
        <f t="shared" si="3"/>
        <v>0</v>
      </c>
      <c r="N19" s="3">
        <f t="shared" si="4"/>
        <v>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s="19" customFormat="1" ht="14.25" thickBot="1" thickTop="1">
      <c r="A20" s="39"/>
      <c r="B20" s="41" t="s">
        <v>450</v>
      </c>
      <c r="C20" s="60"/>
      <c r="D20" s="25" t="str">
        <f t="shared" si="5"/>
        <v>vul in</v>
      </c>
      <c r="E20" s="58" t="s">
        <v>454</v>
      </c>
      <c r="F20" s="60"/>
      <c r="G20" s="25" t="str">
        <f t="shared" si="0"/>
        <v>vul in</v>
      </c>
      <c r="H20" s="58" t="s">
        <v>458</v>
      </c>
      <c r="I20" s="51"/>
      <c r="J20" s="25" t="str">
        <f t="shared" si="1"/>
        <v>vul in</v>
      </c>
      <c r="K20" s="17" t="s">
        <v>463</v>
      </c>
      <c r="L20" s="3">
        <f t="shared" si="2"/>
        <v>0</v>
      </c>
      <c r="M20" s="3">
        <f t="shared" si="3"/>
        <v>0</v>
      </c>
      <c r="N20" s="3">
        <f t="shared" si="4"/>
        <v>0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s="19" customFormat="1" ht="14.25" thickBot="1" thickTop="1">
      <c r="A21" s="39"/>
      <c r="B21" s="41" t="s">
        <v>451</v>
      </c>
      <c r="C21" s="60"/>
      <c r="D21" s="25" t="str">
        <f t="shared" si="5"/>
        <v>vul in</v>
      </c>
      <c r="E21" s="58" t="s">
        <v>455</v>
      </c>
      <c r="F21" s="60"/>
      <c r="G21" s="25" t="str">
        <f t="shared" si="0"/>
        <v>vul in</v>
      </c>
      <c r="H21" s="58" t="s">
        <v>459</v>
      </c>
      <c r="I21" s="60"/>
      <c r="J21" s="25" t="str">
        <f t="shared" si="1"/>
        <v>vul in</v>
      </c>
      <c r="K21" s="17" t="s">
        <v>464</v>
      </c>
      <c r="L21" s="3">
        <f t="shared" si="2"/>
        <v>0</v>
      </c>
      <c r="M21" s="3">
        <f t="shared" si="3"/>
        <v>0</v>
      </c>
      <c r="N21" s="3">
        <f t="shared" si="4"/>
        <v>0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s="19" customFormat="1" ht="14.25" thickBot="1" thickTop="1">
      <c r="A22" s="39"/>
      <c r="B22" s="41" t="s">
        <v>452</v>
      </c>
      <c r="C22" s="60"/>
      <c r="D22" s="25" t="str">
        <f t="shared" si="5"/>
        <v>vul in</v>
      </c>
      <c r="E22" s="58" t="s">
        <v>456</v>
      </c>
      <c r="F22" s="60"/>
      <c r="G22" s="25" t="str">
        <f t="shared" si="0"/>
        <v>vul in</v>
      </c>
      <c r="H22" s="58" t="s">
        <v>460</v>
      </c>
      <c r="I22" s="60"/>
      <c r="J22" s="25" t="str">
        <f t="shared" si="1"/>
        <v>vul in</v>
      </c>
      <c r="K22" s="17" t="s">
        <v>465</v>
      </c>
      <c r="L22" s="3">
        <f t="shared" si="2"/>
        <v>0</v>
      </c>
      <c r="M22" s="3">
        <f t="shared" si="3"/>
        <v>0</v>
      </c>
      <c r="N22" s="3">
        <f t="shared" si="4"/>
        <v>0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</row>
    <row r="23" spans="1:27" s="19" customFormat="1" ht="14.25" thickBot="1" thickTop="1">
      <c r="A23" s="39"/>
      <c r="B23" s="41" t="s">
        <v>453</v>
      </c>
      <c r="C23" s="60"/>
      <c r="D23" s="25" t="str">
        <f t="shared" si="5"/>
        <v>vul in</v>
      </c>
      <c r="E23" s="58" t="s">
        <v>457</v>
      </c>
      <c r="F23" s="60"/>
      <c r="G23" s="25" t="str">
        <f t="shared" si="0"/>
        <v>vul in</v>
      </c>
      <c r="H23" s="58" t="s">
        <v>461</v>
      </c>
      <c r="I23" s="60"/>
      <c r="J23" s="25" t="str">
        <f t="shared" si="1"/>
        <v>vul in</v>
      </c>
      <c r="K23" s="17" t="s">
        <v>466</v>
      </c>
      <c r="L23" s="3">
        <f t="shared" si="2"/>
        <v>0</v>
      </c>
      <c r="M23" s="3">
        <f t="shared" si="3"/>
        <v>0</v>
      </c>
      <c r="N23" s="3">
        <f t="shared" si="4"/>
        <v>0</v>
      </c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</row>
    <row r="24" spans="1:27" s="19" customFormat="1" ht="14.25" thickBot="1" thickTop="1">
      <c r="A24" s="39"/>
      <c r="B24" s="42" t="s">
        <v>161</v>
      </c>
      <c r="C24" s="63"/>
      <c r="D24" s="25" t="str">
        <f t="shared" si="5"/>
        <v>vul in</v>
      </c>
      <c r="E24" s="59" t="s">
        <v>191</v>
      </c>
      <c r="F24" s="63"/>
      <c r="G24" s="25" t="str">
        <f t="shared" si="0"/>
        <v>vul in</v>
      </c>
      <c r="H24" s="59" t="s">
        <v>462</v>
      </c>
      <c r="I24" s="61"/>
      <c r="J24" s="25" t="str">
        <f t="shared" si="1"/>
        <v>vul in</v>
      </c>
      <c r="K24" s="59" t="s">
        <v>250</v>
      </c>
      <c r="L24" s="3">
        <f t="shared" si="2"/>
        <v>0</v>
      </c>
      <c r="M24" s="3">
        <f t="shared" si="3"/>
        <v>0</v>
      </c>
      <c r="N24" s="3">
        <f t="shared" si="4"/>
        <v>0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s="19" customFormat="1" ht="14.25" thickBot="1" thickTop="1">
      <c r="A25" s="39"/>
      <c r="B25" s="41" t="s">
        <v>467</v>
      </c>
      <c r="C25" s="60"/>
      <c r="D25" s="25" t="str">
        <f t="shared" si="5"/>
        <v>vul in</v>
      </c>
      <c r="E25" s="58" t="s">
        <v>472</v>
      </c>
      <c r="F25" s="60"/>
      <c r="G25" s="25" t="str">
        <f t="shared" si="0"/>
        <v>vul in</v>
      </c>
      <c r="H25" s="58" t="s">
        <v>477</v>
      </c>
      <c r="I25" s="51"/>
      <c r="J25" s="25" t="str">
        <f t="shared" si="1"/>
        <v>vul in</v>
      </c>
      <c r="K25" s="17" t="s">
        <v>482</v>
      </c>
      <c r="L25" s="3">
        <f t="shared" si="2"/>
        <v>0</v>
      </c>
      <c r="M25" s="3">
        <f t="shared" si="3"/>
        <v>0</v>
      </c>
      <c r="N25" s="3">
        <f t="shared" si="4"/>
        <v>0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s="19" customFormat="1" ht="14.25" thickBot="1" thickTop="1">
      <c r="A26" s="39"/>
      <c r="B26" s="41" t="s">
        <v>468</v>
      </c>
      <c r="C26" s="60"/>
      <c r="D26" s="25" t="str">
        <f t="shared" si="5"/>
        <v>vul in</v>
      </c>
      <c r="E26" s="58" t="s">
        <v>473</v>
      </c>
      <c r="F26" s="60"/>
      <c r="G26" s="25" t="str">
        <f t="shared" si="0"/>
        <v>vul in</v>
      </c>
      <c r="H26" s="58" t="s">
        <v>478</v>
      </c>
      <c r="I26" s="60"/>
      <c r="J26" s="25" t="str">
        <f t="shared" si="1"/>
        <v>vul in</v>
      </c>
      <c r="K26" s="17" t="s">
        <v>483</v>
      </c>
      <c r="L26" s="3">
        <f t="shared" si="2"/>
        <v>0</v>
      </c>
      <c r="M26" s="3">
        <f t="shared" si="3"/>
        <v>0</v>
      </c>
      <c r="N26" s="3">
        <f t="shared" si="4"/>
        <v>0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s="19" customFormat="1" ht="14.25" thickBot="1" thickTop="1">
      <c r="A27" s="39"/>
      <c r="B27" s="41" t="s">
        <v>469</v>
      </c>
      <c r="C27" s="60"/>
      <c r="D27" s="25" t="str">
        <f t="shared" si="5"/>
        <v>vul in</v>
      </c>
      <c r="E27" s="58" t="s">
        <v>474</v>
      </c>
      <c r="F27" s="60"/>
      <c r="G27" s="25" t="str">
        <f t="shared" si="0"/>
        <v>vul in</v>
      </c>
      <c r="H27" s="58" t="s">
        <v>479</v>
      </c>
      <c r="I27" s="60"/>
      <c r="J27" s="25" t="str">
        <f t="shared" si="1"/>
        <v>vul in</v>
      </c>
      <c r="K27" s="17" t="s">
        <v>469</v>
      </c>
      <c r="L27" s="3">
        <f t="shared" si="2"/>
        <v>0</v>
      </c>
      <c r="M27" s="3">
        <f t="shared" si="3"/>
        <v>0</v>
      </c>
      <c r="N27" s="3">
        <f t="shared" si="4"/>
        <v>0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s="19" customFormat="1" ht="14.25" thickBot="1" thickTop="1">
      <c r="A28" s="39"/>
      <c r="B28" s="41" t="s">
        <v>470</v>
      </c>
      <c r="C28" s="60"/>
      <c r="D28" s="25" t="str">
        <f t="shared" si="5"/>
        <v>vul in</v>
      </c>
      <c r="E28" s="58" t="s">
        <v>475</v>
      </c>
      <c r="F28" s="60"/>
      <c r="G28" s="25" t="str">
        <f t="shared" si="0"/>
        <v>vul in</v>
      </c>
      <c r="H28" s="58" t="s">
        <v>480</v>
      </c>
      <c r="I28" s="60"/>
      <c r="J28" s="25" t="str">
        <f t="shared" si="1"/>
        <v>vul in</v>
      </c>
      <c r="K28" s="17" t="s">
        <v>484</v>
      </c>
      <c r="L28" s="3">
        <f t="shared" si="2"/>
        <v>0</v>
      </c>
      <c r="M28" s="3">
        <f t="shared" si="3"/>
        <v>0</v>
      </c>
      <c r="N28" s="3">
        <f t="shared" si="4"/>
        <v>0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s="19" customFormat="1" ht="14.25" thickBot="1" thickTop="1">
      <c r="A29" s="39"/>
      <c r="B29" s="42" t="s">
        <v>471</v>
      </c>
      <c r="C29" s="63"/>
      <c r="D29" s="25" t="str">
        <f t="shared" si="5"/>
        <v>vul in</v>
      </c>
      <c r="E29" s="59" t="s">
        <v>476</v>
      </c>
      <c r="F29" s="63"/>
      <c r="G29" s="25" t="str">
        <f t="shared" si="0"/>
        <v>vul in</v>
      </c>
      <c r="H29" s="59" t="s">
        <v>481</v>
      </c>
      <c r="I29" s="61"/>
      <c r="J29" s="25" t="str">
        <f t="shared" si="1"/>
        <v>vul in</v>
      </c>
      <c r="K29" s="59" t="s">
        <v>485</v>
      </c>
      <c r="L29" s="3">
        <f t="shared" si="2"/>
        <v>0</v>
      </c>
      <c r="M29" s="3">
        <f t="shared" si="3"/>
        <v>0</v>
      </c>
      <c r="N29" s="3">
        <f t="shared" si="4"/>
        <v>0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s="19" customFormat="1" ht="14.25" thickBot="1" thickTop="1">
      <c r="A30" s="39"/>
      <c r="B30" s="41" t="s">
        <v>486</v>
      </c>
      <c r="C30" s="60"/>
      <c r="D30" s="25" t="str">
        <f t="shared" si="5"/>
        <v>vul in</v>
      </c>
      <c r="E30" s="58" t="s">
        <v>491</v>
      </c>
      <c r="F30" s="60"/>
      <c r="G30" s="25" t="str">
        <f t="shared" si="0"/>
        <v>vul in</v>
      </c>
      <c r="H30" s="58" t="s">
        <v>496</v>
      </c>
      <c r="I30" s="51"/>
      <c r="J30" s="25" t="str">
        <f t="shared" si="1"/>
        <v>vul in</v>
      </c>
      <c r="K30" s="17" t="s">
        <v>486</v>
      </c>
      <c r="L30" s="3">
        <f t="shared" si="2"/>
        <v>0</v>
      </c>
      <c r="M30" s="3">
        <f t="shared" si="3"/>
        <v>0</v>
      </c>
      <c r="N30" s="3">
        <f t="shared" si="4"/>
        <v>0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s="19" customFormat="1" ht="14.25" thickBot="1" thickTop="1">
      <c r="A31" s="39"/>
      <c r="B31" s="41" t="s">
        <v>487</v>
      </c>
      <c r="C31" s="60"/>
      <c r="D31" s="25" t="str">
        <f t="shared" si="5"/>
        <v>vul in</v>
      </c>
      <c r="E31" s="58" t="s">
        <v>492</v>
      </c>
      <c r="F31" s="60"/>
      <c r="G31" s="25" t="str">
        <f t="shared" si="0"/>
        <v>vul in</v>
      </c>
      <c r="H31" s="58" t="s">
        <v>497</v>
      </c>
      <c r="I31" s="60"/>
      <c r="J31" s="25" t="str">
        <f t="shared" si="1"/>
        <v>vul in</v>
      </c>
      <c r="K31" s="17" t="s">
        <v>501</v>
      </c>
      <c r="L31" s="3">
        <f t="shared" si="2"/>
        <v>0</v>
      </c>
      <c r="M31" s="3">
        <f t="shared" si="3"/>
        <v>0</v>
      </c>
      <c r="N31" s="3">
        <f t="shared" si="4"/>
        <v>0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s="19" customFormat="1" ht="14.25" thickBot="1" thickTop="1">
      <c r="A32" s="39"/>
      <c r="B32" s="41" t="s">
        <v>488</v>
      </c>
      <c r="C32" s="60"/>
      <c r="D32" s="25" t="str">
        <f t="shared" si="5"/>
        <v>vul in</v>
      </c>
      <c r="E32" s="58" t="s">
        <v>493</v>
      </c>
      <c r="F32" s="60"/>
      <c r="G32" s="25" t="str">
        <f t="shared" si="0"/>
        <v>vul in</v>
      </c>
      <c r="H32" s="58" t="s">
        <v>498</v>
      </c>
      <c r="I32" s="60"/>
      <c r="J32" s="25" t="str">
        <f t="shared" si="1"/>
        <v>vul in</v>
      </c>
      <c r="K32" s="17" t="s">
        <v>502</v>
      </c>
      <c r="L32" s="3">
        <f t="shared" si="2"/>
        <v>0</v>
      </c>
      <c r="M32" s="3">
        <f t="shared" si="3"/>
        <v>0</v>
      </c>
      <c r="N32" s="3">
        <f t="shared" si="4"/>
        <v>0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s="19" customFormat="1" ht="14.25" thickBot="1" thickTop="1">
      <c r="A33" s="39"/>
      <c r="B33" s="41" t="s">
        <v>489</v>
      </c>
      <c r="C33" s="60"/>
      <c r="D33" s="25" t="str">
        <f t="shared" si="5"/>
        <v>vul in</v>
      </c>
      <c r="E33" s="58" t="s">
        <v>494</v>
      </c>
      <c r="F33" s="60"/>
      <c r="G33" s="25" t="str">
        <f t="shared" si="0"/>
        <v>vul in</v>
      </c>
      <c r="H33" s="58" t="s">
        <v>499</v>
      </c>
      <c r="I33" s="60"/>
      <c r="J33" s="25" t="str">
        <f t="shared" si="1"/>
        <v>vul in</v>
      </c>
      <c r="K33" s="17" t="s">
        <v>503</v>
      </c>
      <c r="L33" s="3">
        <f t="shared" si="2"/>
        <v>0</v>
      </c>
      <c r="M33" s="3">
        <f t="shared" si="3"/>
        <v>0</v>
      </c>
      <c r="N33" s="3">
        <f t="shared" si="4"/>
        <v>0</v>
      </c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s="19" customFormat="1" ht="14.25" thickBot="1" thickTop="1">
      <c r="A34" s="39"/>
      <c r="B34" s="42" t="s">
        <v>490</v>
      </c>
      <c r="C34" s="63"/>
      <c r="D34" s="26" t="str">
        <f t="shared" si="5"/>
        <v>vul in</v>
      </c>
      <c r="E34" s="59" t="s">
        <v>495</v>
      </c>
      <c r="F34" s="63"/>
      <c r="G34" s="26" t="str">
        <f t="shared" si="0"/>
        <v>vul in</v>
      </c>
      <c r="H34" s="59" t="s">
        <v>500</v>
      </c>
      <c r="I34" s="61"/>
      <c r="J34" s="26" t="str">
        <f t="shared" si="1"/>
        <v>vul in</v>
      </c>
      <c r="K34" s="59" t="s">
        <v>504</v>
      </c>
      <c r="L34" s="3">
        <f t="shared" si="2"/>
        <v>0</v>
      </c>
      <c r="M34" s="3">
        <f t="shared" si="3"/>
        <v>0</v>
      </c>
      <c r="N34" s="3">
        <f t="shared" si="4"/>
        <v>0</v>
      </c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ht="14.25" thickBot="1" thickTop="1">
      <c r="A35" s="29"/>
      <c r="B35" s="29"/>
      <c r="C35" s="30"/>
      <c r="D35" s="30"/>
      <c r="E35" s="30"/>
      <c r="F35" s="30"/>
      <c r="G35" s="30"/>
      <c r="H35" s="30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1:27" ht="14.25" thickBot="1" thickTop="1">
      <c r="A36" s="29"/>
      <c r="B36" s="29"/>
      <c r="C36" s="30"/>
      <c r="D36" s="30"/>
      <c r="E36" s="30"/>
      <c r="F36" s="30"/>
      <c r="G36" s="30"/>
      <c r="H36" s="30"/>
      <c r="I36" s="29"/>
      <c r="J36" s="29"/>
      <c r="K36" s="29"/>
      <c r="L36" s="8">
        <f>SUM(L5:L34)</f>
        <v>0</v>
      </c>
      <c r="M36" s="8">
        <f>SUM(M5:M34)</f>
        <v>0</v>
      </c>
      <c r="N36" s="8">
        <f>SUM(N5:N34)</f>
        <v>0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</row>
    <row r="37" spans="1:27" ht="19.5" thickBot="1" thickTop="1">
      <c r="A37" s="29"/>
      <c r="B37" s="22" t="s">
        <v>130</v>
      </c>
      <c r="C37" s="23"/>
      <c r="D37" s="24"/>
      <c r="E37" s="45"/>
      <c r="F37" s="27"/>
      <c r="G37" s="28"/>
      <c r="H37" s="30"/>
      <c r="I37" s="29"/>
      <c r="J37" s="29"/>
      <c r="K37" s="29"/>
      <c r="L37" s="43" t="s">
        <v>129</v>
      </c>
      <c r="M37" s="43" t="s">
        <v>129</v>
      </c>
      <c r="N37" s="43" t="s">
        <v>129</v>
      </c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</row>
    <row r="38" spans="1:27" ht="14.25" thickBot="1" thickTop="1">
      <c r="A38" s="29"/>
      <c r="B38" s="29"/>
      <c r="C38" s="30"/>
      <c r="D38" s="30"/>
      <c r="E38" s="30"/>
      <c r="F38" s="30"/>
      <c r="G38" s="30"/>
      <c r="H38" s="30"/>
      <c r="I38" s="29"/>
      <c r="J38" s="29"/>
      <c r="K38" s="29"/>
      <c r="L38" s="35"/>
      <c r="M38" s="35"/>
      <c r="N38" s="35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</row>
    <row r="39" spans="1:27" ht="14.25" thickBot="1" thickTop="1">
      <c r="A39" s="29"/>
      <c r="B39" s="31" t="s">
        <v>131</v>
      </c>
      <c r="C39" s="32"/>
      <c r="D39" s="64" t="str">
        <f>IF(L36&gt;27,"proficiat",IF(L36&gt;24,"zeer goed",IF(L36&lt;15,"onvoldoende",IF(L36&lt;21,"nipt voldoende",IF(L36&lt;25,"goed zo")))))</f>
        <v>onvoldoende</v>
      </c>
      <c r="E39" s="65"/>
      <c r="F39" s="66"/>
      <c r="G39" s="30"/>
      <c r="H39" s="30"/>
      <c r="I39" s="29"/>
      <c r="J39" s="29"/>
      <c r="K39" s="29"/>
      <c r="L39" s="29"/>
      <c r="M39" s="29"/>
      <c r="N39" s="29"/>
      <c r="O39" s="44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</row>
    <row r="40" spans="1:27" ht="17.25" thickBot="1" thickTop="1">
      <c r="A40" s="29"/>
      <c r="B40" s="33" t="s">
        <v>132</v>
      </c>
      <c r="C40" s="34"/>
      <c r="D40" s="64" t="str">
        <f>IF(M36&gt;27,"proficiat",IF(M36&gt;24,"zeer goed",IF(M36&lt;15,"onvoldoende",IF(M36&lt;21,"nipt voldoende",IF(M36&lt;25,"goed zo")))))</f>
        <v>onvoldoende</v>
      </c>
      <c r="E40" s="65"/>
      <c r="F40" s="66"/>
      <c r="G40" s="30"/>
      <c r="H40" s="30"/>
      <c r="I40" s="29"/>
      <c r="J40" s="29"/>
      <c r="K40" s="29"/>
      <c r="L40" s="29"/>
      <c r="M40" s="29"/>
      <c r="N40" s="29"/>
      <c r="O40" s="37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</row>
    <row r="41" spans="1:27" ht="14.25" thickBot="1" thickTop="1">
      <c r="A41" s="29"/>
      <c r="B41" s="31" t="s">
        <v>133</v>
      </c>
      <c r="C41" s="32"/>
      <c r="D41" s="64" t="str">
        <f>IF(N36&gt;27,"proficiat",IF(N36&gt;24,"zeer goed",IF(N36&lt;15,"onvoldoende",IF(N36&lt;21,"nipt voldoende",IF(N36&lt;25,"goed zo")))))</f>
        <v>onvoldoende</v>
      </c>
      <c r="E41" s="65"/>
      <c r="F41" s="66"/>
      <c r="G41" s="30"/>
      <c r="H41" s="30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</row>
    <row r="42" spans="1:27" ht="13.5" thickTop="1">
      <c r="A42" s="29"/>
      <c r="B42" s="29"/>
      <c r="C42" s="30"/>
      <c r="D42" s="30"/>
      <c r="E42" s="30"/>
      <c r="F42" s="30"/>
      <c r="G42" s="30"/>
      <c r="H42" s="30"/>
      <c r="I42" s="29"/>
      <c r="J42" s="29"/>
      <c r="K42" s="29"/>
      <c r="L42" s="29"/>
      <c r="M42" s="29"/>
      <c r="N42" s="29"/>
      <c r="O42" s="38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</row>
    <row r="43" spans="1:27" ht="12.75">
      <c r="A43" s="29"/>
      <c r="B43" s="29"/>
      <c r="C43" s="30"/>
      <c r="D43" s="30"/>
      <c r="E43" s="30"/>
      <c r="F43" s="30"/>
      <c r="G43" s="30"/>
      <c r="H43" s="30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</row>
    <row r="44" spans="1:27" ht="12.75">
      <c r="A44" s="29"/>
      <c r="B44" s="29"/>
      <c r="C44" s="30"/>
      <c r="D44" s="30"/>
      <c r="E44" s="30"/>
      <c r="F44" s="30"/>
      <c r="G44" s="30"/>
      <c r="H44" s="30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</row>
    <row r="45" spans="1:27" ht="12.75">
      <c r="A45" s="29"/>
      <c r="B45" s="29"/>
      <c r="C45" s="30"/>
      <c r="D45" s="30"/>
      <c r="E45" s="30"/>
      <c r="F45" s="30"/>
      <c r="G45" s="30"/>
      <c r="H45" s="30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</row>
    <row r="46" spans="1:27" ht="12.75">
      <c r="A46" s="29"/>
      <c r="B46" s="29"/>
      <c r="C46" s="30"/>
      <c r="D46" s="30"/>
      <c r="E46" s="30"/>
      <c r="F46" s="30"/>
      <c r="G46" s="30"/>
      <c r="H46" s="30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ht="12.75">
      <c r="A47" s="29"/>
      <c r="B47" s="29"/>
      <c r="C47" s="30"/>
      <c r="D47" s="30"/>
      <c r="E47" s="30"/>
      <c r="F47" s="30"/>
      <c r="G47" s="30"/>
      <c r="H47" s="30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ht="12.75">
      <c r="A48" s="29"/>
      <c r="B48" s="29"/>
      <c r="C48" s="30"/>
      <c r="D48" s="30"/>
      <c r="E48" s="30"/>
      <c r="F48" s="30"/>
      <c r="G48" s="30"/>
      <c r="H48" s="30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1:27" ht="12.75">
      <c r="A49" s="29"/>
      <c r="B49" s="29"/>
      <c r="C49" s="30"/>
      <c r="D49" s="30"/>
      <c r="E49" s="30"/>
      <c r="F49" s="30"/>
      <c r="G49" s="30"/>
      <c r="H49" s="30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</row>
    <row r="50" spans="1:27" ht="12.75">
      <c r="A50" s="29"/>
      <c r="B50" s="29"/>
      <c r="C50" s="30"/>
      <c r="D50" s="30"/>
      <c r="E50" s="30"/>
      <c r="F50" s="30"/>
      <c r="G50" s="30"/>
      <c r="H50" s="30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ht="12.75">
      <c r="A51" s="29"/>
      <c r="B51" s="29"/>
      <c r="C51" s="30"/>
      <c r="D51" s="30"/>
      <c r="E51" s="30"/>
      <c r="F51" s="30"/>
      <c r="G51" s="30"/>
      <c r="H51" s="30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27" ht="12.75">
      <c r="A52" s="29"/>
      <c r="B52" s="29"/>
      <c r="C52" s="30"/>
      <c r="D52" s="30"/>
      <c r="E52" s="30"/>
      <c r="F52" s="30"/>
      <c r="G52" s="30"/>
      <c r="H52" s="30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1:27" ht="12.75">
      <c r="A53" s="29"/>
      <c r="B53" s="29"/>
      <c r="C53" s="30"/>
      <c r="D53" s="30"/>
      <c r="E53" s="30"/>
      <c r="F53" s="30"/>
      <c r="G53" s="30"/>
      <c r="H53" s="30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</row>
    <row r="54" spans="1:27" ht="12.75">
      <c r="A54" s="29"/>
      <c r="B54" s="29"/>
      <c r="C54" s="30"/>
      <c r="D54" s="30"/>
      <c r="E54" s="30"/>
      <c r="F54" s="30"/>
      <c r="G54" s="30"/>
      <c r="H54" s="30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</row>
    <row r="55" spans="1:27" ht="12.75">
      <c r="A55" s="29"/>
      <c r="B55" s="29"/>
      <c r="C55" s="30"/>
      <c r="D55" s="30"/>
      <c r="E55" s="30"/>
      <c r="F55" s="30"/>
      <c r="G55" s="30"/>
      <c r="H55" s="30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1:27" ht="12.75">
      <c r="A56" s="29"/>
      <c r="B56" s="29"/>
      <c r="C56" s="30"/>
      <c r="D56" s="30"/>
      <c r="E56" s="30"/>
      <c r="F56" s="30"/>
      <c r="G56" s="30"/>
      <c r="H56" s="30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</row>
    <row r="57" spans="1:27" ht="12.75">
      <c r="A57" s="29"/>
      <c r="B57" s="29"/>
      <c r="C57" s="30"/>
      <c r="D57" s="30"/>
      <c r="E57" s="30"/>
      <c r="F57" s="30"/>
      <c r="G57" s="30"/>
      <c r="H57" s="30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1:27" ht="12.75">
      <c r="A58" s="29"/>
      <c r="B58" s="29"/>
      <c r="C58" s="30"/>
      <c r="D58" s="30"/>
      <c r="E58" s="30"/>
      <c r="F58" s="30"/>
      <c r="G58" s="30"/>
      <c r="H58" s="30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1:27" ht="12.75">
      <c r="A59" s="29"/>
      <c r="B59" s="29"/>
      <c r="C59" s="30"/>
      <c r="D59" s="30"/>
      <c r="E59" s="30"/>
      <c r="F59" s="30"/>
      <c r="G59" s="30"/>
      <c r="H59" s="30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1:27" ht="12.75">
      <c r="A60" s="29"/>
      <c r="B60" s="29"/>
      <c r="C60" s="30"/>
      <c r="D60" s="30"/>
      <c r="E60" s="30"/>
      <c r="F60" s="30"/>
      <c r="G60" s="30"/>
      <c r="H60" s="30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1:27" ht="12.75">
      <c r="A61" s="29"/>
      <c r="B61" s="29"/>
      <c r="C61" s="30"/>
      <c r="D61" s="30"/>
      <c r="E61" s="30"/>
      <c r="F61" s="30"/>
      <c r="G61" s="30"/>
      <c r="H61" s="30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1:27" ht="12.75">
      <c r="A62" s="29"/>
      <c r="B62" s="29"/>
      <c r="C62" s="30"/>
      <c r="D62" s="30"/>
      <c r="E62" s="30"/>
      <c r="F62" s="30"/>
      <c r="G62" s="30"/>
      <c r="H62" s="30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</row>
    <row r="63" spans="1:27" ht="12.75">
      <c r="A63" s="29"/>
      <c r="B63" s="29"/>
      <c r="C63" s="30"/>
      <c r="D63" s="30"/>
      <c r="E63" s="30"/>
      <c r="F63" s="30"/>
      <c r="G63" s="30"/>
      <c r="H63" s="30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</row>
    <row r="64" spans="1:27" ht="12.75">
      <c r="A64" s="29"/>
      <c r="B64" s="29"/>
      <c r="C64" s="30"/>
      <c r="D64" s="30"/>
      <c r="E64" s="30"/>
      <c r="F64" s="30"/>
      <c r="G64" s="30"/>
      <c r="H64" s="30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1:27" ht="12.75">
      <c r="A65" s="29"/>
      <c r="B65" s="29"/>
      <c r="C65" s="30"/>
      <c r="D65" s="30"/>
      <c r="E65" s="30"/>
      <c r="F65" s="30"/>
      <c r="G65" s="30"/>
      <c r="H65" s="30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</row>
    <row r="66" spans="1:27" ht="12.75">
      <c r="A66" s="29"/>
      <c r="B66" s="29"/>
      <c r="C66" s="30"/>
      <c r="D66" s="30"/>
      <c r="E66" s="30"/>
      <c r="F66" s="30"/>
      <c r="G66" s="30"/>
      <c r="H66" s="30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</sheetData>
  <sheetProtection password="8156" sheet="1" objects="1" scenarios="1"/>
  <mergeCells count="3">
    <mergeCell ref="D39:F39"/>
    <mergeCell ref="D40:F40"/>
    <mergeCell ref="D41:F41"/>
  </mergeCells>
  <conditionalFormatting sqref="L5:N34">
    <cfRule type="cellIs" priority="1" dxfId="0" operator="equal" stopIfTrue="1">
      <formula>0</formula>
    </cfRule>
    <cfRule type="cellIs" priority="2" dxfId="1" operator="equal" stopIfTrue="1">
      <formula>1</formula>
    </cfRule>
  </conditionalFormatting>
  <conditionalFormatting sqref="L36:N36">
    <cfRule type="cellIs" priority="3" dxfId="2" operator="lessThan" stopIfTrue="1">
      <formula>15</formula>
    </cfRule>
    <cfRule type="cellIs" priority="4" dxfId="0" operator="between" stopIfTrue="1">
      <formula>14</formula>
      <formula>22</formula>
    </cfRule>
    <cfRule type="cellIs" priority="5" dxfId="1" operator="greaterThan" stopIfTrue="1">
      <formula>21</formula>
    </cfRule>
  </conditionalFormatting>
  <conditionalFormatting sqref="D5:D34 G5:G34 J5:J34">
    <cfRule type="cellIs" priority="6" dxfId="1" operator="equal" stopIfTrue="1">
      <formula>"zeer goed"</formula>
    </cfRule>
    <cfRule type="cellIs" priority="7" dxfId="0" operator="equal" stopIfTrue="1">
      <formula>E5</formula>
    </cfRule>
  </conditionalFormatting>
  <conditionalFormatting sqref="D39:F41">
    <cfRule type="cellIs" priority="8" dxfId="1" operator="equal" stopIfTrue="1">
      <formula>"proficiat"</formula>
    </cfRule>
    <cfRule type="cellIs" priority="9" dxfId="2" operator="equal" stopIfTrue="1">
      <formula>"onvoldoende"</formula>
    </cfRule>
    <cfRule type="cellIs" priority="10" dxfId="3" operator="equal" stopIfTrue="1">
      <formula>"zeer goed"</formula>
    </cfRule>
  </conditionalFormatting>
  <printOptions/>
  <pageMargins left="0.75" right="0.75" top="1" bottom="1" header="0.5" footer="0.5"/>
  <pageSetup horizontalDpi="300" verticalDpi="300" orientation="portrait" paperSize="9" r:id="rId5"/>
  <drawing r:id="rId4"/>
  <legacyDrawing r:id="rId3"/>
  <oleObjects>
    <oleObject progId="MS_ClipArt_Gallery" shapeId="926532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A66"/>
  <sheetViews>
    <sheetView tabSelected="1" workbookViewId="0" topLeftCell="A1">
      <selection activeCell="I6" sqref="I6"/>
    </sheetView>
  </sheetViews>
  <sheetFormatPr defaultColWidth="9.140625" defaultRowHeight="12.75" outlineLevelCol="1"/>
  <cols>
    <col min="1" max="1" width="3.57421875" style="0" customWidth="1"/>
    <col min="2" max="2" width="11.421875" style="0" customWidth="1"/>
    <col min="3" max="3" width="13.8515625" style="1" customWidth="1"/>
    <col min="4" max="4" width="13.28125" style="1" customWidth="1"/>
    <col min="5" max="5" width="12.28125" style="1" hidden="1" customWidth="1" outlineLevel="1"/>
    <col min="6" max="6" width="14.57421875" style="1" customWidth="1" collapsed="1"/>
    <col min="7" max="7" width="13.7109375" style="1" customWidth="1"/>
    <col min="8" max="8" width="13.421875" style="1" hidden="1" customWidth="1" outlineLevel="1"/>
    <col min="9" max="9" width="21.8515625" style="0" customWidth="1" collapsed="1"/>
    <col min="10" max="10" width="11.28125" style="0" customWidth="1"/>
    <col min="11" max="11" width="12.8515625" style="0" hidden="1" customWidth="1" outlineLevel="1"/>
    <col min="12" max="12" width="8.140625" style="0" customWidth="1" collapsed="1"/>
    <col min="13" max="13" width="7.28125" style="0" customWidth="1"/>
    <col min="14" max="14" width="8.00390625" style="0" customWidth="1"/>
    <col min="15" max="15" width="4.140625" style="0" customWidth="1"/>
  </cols>
  <sheetData>
    <row r="1" spans="1:27" ht="13.5" thickBot="1">
      <c r="A1" s="29"/>
      <c r="B1" s="29"/>
      <c r="C1" s="30"/>
      <c r="D1" s="30"/>
      <c r="E1" s="30"/>
      <c r="F1" s="30"/>
      <c r="G1" s="30"/>
      <c r="H1" s="30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s="4" customFormat="1" ht="21.75" thickBot="1" thickTop="1">
      <c r="A2" s="36"/>
      <c r="B2" s="5" t="s">
        <v>505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s="2" customFormat="1" ht="17.25" thickBot="1" thickTop="1">
      <c r="A3" s="37"/>
      <c r="B3" s="10" t="s">
        <v>0</v>
      </c>
      <c r="C3" s="10" t="s">
        <v>3</v>
      </c>
      <c r="D3" s="21" t="s">
        <v>8</v>
      </c>
      <c r="E3" s="13" t="s">
        <v>7</v>
      </c>
      <c r="F3" s="10" t="s">
        <v>5</v>
      </c>
      <c r="G3" s="21" t="s">
        <v>8</v>
      </c>
      <c r="H3" s="13" t="s">
        <v>7</v>
      </c>
      <c r="I3" s="10" t="s">
        <v>1</v>
      </c>
      <c r="J3" s="21" t="s">
        <v>8</v>
      </c>
      <c r="K3" s="15" t="s">
        <v>7</v>
      </c>
      <c r="L3" s="10" t="s">
        <v>126</v>
      </c>
      <c r="M3" s="10" t="s">
        <v>126</v>
      </c>
      <c r="N3" s="10" t="s">
        <v>126</v>
      </c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ht="14.25" thickBot="1" thickTop="1">
      <c r="A4" s="29"/>
      <c r="B4" s="9" t="s">
        <v>2</v>
      </c>
      <c r="C4" s="9" t="s">
        <v>4</v>
      </c>
      <c r="D4" s="11"/>
      <c r="E4" s="14"/>
      <c r="F4" s="9" t="s">
        <v>4</v>
      </c>
      <c r="G4" s="11"/>
      <c r="H4" s="14"/>
      <c r="I4" s="9" t="s">
        <v>6</v>
      </c>
      <c r="J4" s="12"/>
      <c r="K4" s="16"/>
      <c r="L4" s="9" t="s">
        <v>127</v>
      </c>
      <c r="M4" s="9" t="s">
        <v>5</v>
      </c>
      <c r="N4" s="9" t="s">
        <v>128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s="18" customFormat="1" ht="14.25" thickBot="1" thickTop="1">
      <c r="A5" s="38"/>
      <c r="B5" s="40" t="s">
        <v>506</v>
      </c>
      <c r="C5" s="51"/>
      <c r="D5" s="25" t="str">
        <f>IF(C5=E5,"zeer goed",IF(C5=O5,"vul in",IF(C5&lt;&gt;E4,E5)))</f>
        <v>vul in</v>
      </c>
      <c r="E5" s="57" t="s">
        <v>534</v>
      </c>
      <c r="F5" s="51"/>
      <c r="G5" s="25" t="str">
        <f>IF(F5=H5,"zeer goed",IF(F5=R5,"vul in",IF(F5&lt;&gt;H5,H5)))</f>
        <v>vul in</v>
      </c>
      <c r="H5" s="57" t="s">
        <v>533</v>
      </c>
      <c r="I5" s="51"/>
      <c r="J5" s="25" t="str">
        <f>IF(I5=K5,"zeer goed",IF(I5=U5,"vul in",IF(I5&lt;&gt;K5,K5)))</f>
        <v>vul in</v>
      </c>
      <c r="K5" s="20" t="s">
        <v>587</v>
      </c>
      <c r="L5" s="3">
        <f>IF(C5=E5,1,0)</f>
        <v>0</v>
      </c>
      <c r="M5" s="3">
        <f>IF(F5=H5,1,0)</f>
        <v>0</v>
      </c>
      <c r="N5" s="3">
        <f>IF(I5=K5,1,0)</f>
        <v>0</v>
      </c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s="19" customFormat="1" ht="14.25" thickBot="1" thickTop="1">
      <c r="A6" s="39"/>
      <c r="B6" s="41" t="s">
        <v>507</v>
      </c>
      <c r="C6" s="51"/>
      <c r="D6" s="25" t="str">
        <f>IF(C6=E6,"zeer goed",IF(C6=O6,"vul in",IF(C6&lt;&gt;E5,E6)))</f>
        <v>vul in</v>
      </c>
      <c r="E6" s="58" t="s">
        <v>535</v>
      </c>
      <c r="F6" s="51"/>
      <c r="G6" s="25" t="str">
        <f aca="true" t="shared" si="0" ref="G6:G34">IF(F6=H6,"zeer goed",IF(F6=R6,"vul in",IF(F6&lt;&gt;H6,H6)))</f>
        <v>vul in</v>
      </c>
      <c r="H6" s="58" t="s">
        <v>561</v>
      </c>
      <c r="I6" s="60"/>
      <c r="J6" s="25" t="str">
        <f aca="true" t="shared" si="1" ref="J6:J34">IF(I6=K6,"zeer goed",IF(I6=U6,"vul in",IF(I6&lt;&gt;K6,K6)))</f>
        <v>vul in</v>
      </c>
      <c r="K6" s="17" t="s">
        <v>588</v>
      </c>
      <c r="L6" s="3">
        <f aca="true" t="shared" si="2" ref="L6:L34">IF(C6=E6,1,0)</f>
        <v>0</v>
      </c>
      <c r="M6" s="3">
        <f aca="true" t="shared" si="3" ref="M6:M34">IF(F6=H6,1,0)</f>
        <v>0</v>
      </c>
      <c r="N6" s="3">
        <f aca="true" t="shared" si="4" ref="N6:N34">IF(I6=K6,1,0)</f>
        <v>0</v>
      </c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s="19" customFormat="1" ht="14.25" thickBot="1" thickTop="1">
      <c r="A7" s="39"/>
      <c r="B7" s="41" t="s">
        <v>508</v>
      </c>
      <c r="C7" s="51"/>
      <c r="D7" s="25" t="str">
        <f aca="true" t="shared" si="5" ref="D7:D34">IF(C7=E7,"zeer goed",IF(C7=O7,"vul in",IF(C7&lt;&gt;E6,E7)))</f>
        <v>vul in</v>
      </c>
      <c r="E7" s="58" t="s">
        <v>536</v>
      </c>
      <c r="F7" s="51"/>
      <c r="G7" s="25" t="str">
        <f t="shared" si="0"/>
        <v>vul in</v>
      </c>
      <c r="H7" s="58" t="s">
        <v>562</v>
      </c>
      <c r="I7" s="60"/>
      <c r="J7" s="25" t="str">
        <f t="shared" si="1"/>
        <v>vul in</v>
      </c>
      <c r="K7" s="17" t="s">
        <v>589</v>
      </c>
      <c r="L7" s="3">
        <f t="shared" si="2"/>
        <v>0</v>
      </c>
      <c r="M7" s="3">
        <f t="shared" si="3"/>
        <v>0</v>
      </c>
      <c r="N7" s="3">
        <f t="shared" si="4"/>
        <v>0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s="19" customFormat="1" ht="14.25" thickBot="1" thickTop="1">
      <c r="A8" s="39"/>
      <c r="B8" s="41" t="s">
        <v>509</v>
      </c>
      <c r="C8" s="51"/>
      <c r="D8" s="25" t="str">
        <f t="shared" si="5"/>
        <v>vul in</v>
      </c>
      <c r="E8" s="58" t="s">
        <v>537</v>
      </c>
      <c r="F8" s="51"/>
      <c r="G8" s="25" t="str">
        <f t="shared" si="0"/>
        <v>vul in</v>
      </c>
      <c r="H8" s="58" t="s">
        <v>563</v>
      </c>
      <c r="I8" s="60"/>
      <c r="J8" s="25" t="str">
        <f t="shared" si="1"/>
        <v>vul in</v>
      </c>
      <c r="K8" s="17" t="s">
        <v>590</v>
      </c>
      <c r="L8" s="3">
        <f t="shared" si="2"/>
        <v>0</v>
      </c>
      <c r="M8" s="3">
        <f t="shared" si="3"/>
        <v>0</v>
      </c>
      <c r="N8" s="3">
        <f t="shared" si="4"/>
        <v>0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s="19" customFormat="1" ht="14.25" thickBot="1" thickTop="1">
      <c r="A9" s="39"/>
      <c r="B9" s="42" t="s">
        <v>510</v>
      </c>
      <c r="C9" s="52"/>
      <c r="D9" s="25" t="str">
        <f t="shared" si="5"/>
        <v>vul in</v>
      </c>
      <c r="E9" s="59" t="s">
        <v>538</v>
      </c>
      <c r="F9" s="56"/>
      <c r="G9" s="25" t="str">
        <f t="shared" si="0"/>
        <v>vul in</v>
      </c>
      <c r="H9" s="59" t="s">
        <v>564</v>
      </c>
      <c r="I9" s="61"/>
      <c r="J9" s="25" t="str">
        <f t="shared" si="1"/>
        <v>vul in</v>
      </c>
      <c r="K9" s="59" t="s">
        <v>591</v>
      </c>
      <c r="L9" s="3">
        <f t="shared" si="2"/>
        <v>0</v>
      </c>
      <c r="M9" s="3">
        <f t="shared" si="3"/>
        <v>0</v>
      </c>
      <c r="N9" s="3">
        <f t="shared" si="4"/>
        <v>0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s="19" customFormat="1" ht="14.25" thickBot="1" thickTop="1">
      <c r="A10" s="39"/>
      <c r="B10" s="41" t="s">
        <v>511</v>
      </c>
      <c r="C10" s="60"/>
      <c r="D10" s="25" t="str">
        <f t="shared" si="5"/>
        <v>vul in</v>
      </c>
      <c r="E10" s="58" t="s">
        <v>539</v>
      </c>
      <c r="F10" s="60"/>
      <c r="G10" s="25" t="str">
        <f t="shared" si="0"/>
        <v>vul in</v>
      </c>
      <c r="H10" s="58" t="s">
        <v>565</v>
      </c>
      <c r="I10" s="51"/>
      <c r="J10" s="25" t="str">
        <f t="shared" si="1"/>
        <v>vul in</v>
      </c>
      <c r="K10" s="17" t="s">
        <v>592</v>
      </c>
      <c r="L10" s="3">
        <f t="shared" si="2"/>
        <v>0</v>
      </c>
      <c r="M10" s="3">
        <f t="shared" si="3"/>
        <v>0</v>
      </c>
      <c r="N10" s="3">
        <f t="shared" si="4"/>
        <v>0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s="19" customFormat="1" ht="14.25" thickBot="1" thickTop="1">
      <c r="A11" s="39"/>
      <c r="B11" s="41" t="s">
        <v>512</v>
      </c>
      <c r="C11" s="60"/>
      <c r="D11" s="25" t="str">
        <f t="shared" si="5"/>
        <v>vul in</v>
      </c>
      <c r="E11" s="58" t="s">
        <v>540</v>
      </c>
      <c r="F11" s="60"/>
      <c r="G11" s="25" t="str">
        <f t="shared" si="0"/>
        <v>vul in</v>
      </c>
      <c r="H11" s="58" t="s">
        <v>566</v>
      </c>
      <c r="I11" s="60"/>
      <c r="J11" s="25" t="str">
        <f t="shared" si="1"/>
        <v>vul in</v>
      </c>
      <c r="K11" s="17" t="s">
        <v>593</v>
      </c>
      <c r="L11" s="3">
        <f t="shared" si="2"/>
        <v>0</v>
      </c>
      <c r="M11" s="3">
        <f t="shared" si="3"/>
        <v>0</v>
      </c>
      <c r="N11" s="3">
        <f t="shared" si="4"/>
        <v>0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s="19" customFormat="1" ht="14.25" thickBot="1" thickTop="1">
      <c r="A12" s="39"/>
      <c r="B12" s="41" t="s">
        <v>513</v>
      </c>
      <c r="C12" s="60"/>
      <c r="D12" s="25" t="str">
        <f t="shared" si="5"/>
        <v>vul in</v>
      </c>
      <c r="E12" s="58" t="s">
        <v>541</v>
      </c>
      <c r="F12" s="60"/>
      <c r="G12" s="25" t="str">
        <f t="shared" si="0"/>
        <v>vul in</v>
      </c>
      <c r="H12" s="58" t="s">
        <v>567</v>
      </c>
      <c r="I12" s="60"/>
      <c r="J12" s="25" t="str">
        <f t="shared" si="1"/>
        <v>vul in</v>
      </c>
      <c r="K12" s="17" t="s">
        <v>594</v>
      </c>
      <c r="L12" s="3">
        <f t="shared" si="2"/>
        <v>0</v>
      </c>
      <c r="M12" s="3">
        <f t="shared" si="3"/>
        <v>0</v>
      </c>
      <c r="N12" s="3">
        <f t="shared" si="4"/>
        <v>0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s="19" customFormat="1" ht="14.25" thickBot="1" thickTop="1">
      <c r="A13" s="39"/>
      <c r="B13" s="41" t="s">
        <v>514</v>
      </c>
      <c r="C13" s="60"/>
      <c r="D13" s="25" t="str">
        <f t="shared" si="5"/>
        <v>vul in</v>
      </c>
      <c r="E13" s="58" t="s">
        <v>542</v>
      </c>
      <c r="F13" s="60"/>
      <c r="G13" s="25" t="str">
        <f t="shared" si="0"/>
        <v>vul in</v>
      </c>
      <c r="H13" s="58" t="s">
        <v>568</v>
      </c>
      <c r="I13" s="60"/>
      <c r="J13" s="25" t="str">
        <f t="shared" si="1"/>
        <v>vul in</v>
      </c>
      <c r="K13" s="17" t="s">
        <v>595</v>
      </c>
      <c r="L13" s="3">
        <f t="shared" si="2"/>
        <v>0</v>
      </c>
      <c r="M13" s="3">
        <f t="shared" si="3"/>
        <v>0</v>
      </c>
      <c r="N13" s="3">
        <f t="shared" si="4"/>
        <v>0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s="19" customFormat="1" ht="14.25" thickBot="1" thickTop="1">
      <c r="A14" s="39"/>
      <c r="B14" s="42" t="s">
        <v>270</v>
      </c>
      <c r="C14" s="63"/>
      <c r="D14" s="25" t="str">
        <f t="shared" si="5"/>
        <v>vul in</v>
      </c>
      <c r="E14" s="59" t="s">
        <v>330</v>
      </c>
      <c r="F14" s="63"/>
      <c r="G14" s="25" t="str">
        <f t="shared" si="0"/>
        <v>vul in</v>
      </c>
      <c r="H14" s="59" t="s">
        <v>345</v>
      </c>
      <c r="I14" s="61"/>
      <c r="J14" s="25" t="str">
        <f t="shared" si="1"/>
        <v>vul in</v>
      </c>
      <c r="K14" s="59" t="s">
        <v>379</v>
      </c>
      <c r="L14" s="3">
        <f t="shared" si="2"/>
        <v>0</v>
      </c>
      <c r="M14" s="3">
        <f t="shared" si="3"/>
        <v>0</v>
      </c>
      <c r="N14" s="3">
        <f t="shared" si="4"/>
        <v>0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 s="19" customFormat="1" ht="14.25" thickBot="1" thickTop="1">
      <c r="A15" s="39"/>
      <c r="B15" s="41" t="s">
        <v>515</v>
      </c>
      <c r="C15" s="60"/>
      <c r="D15" s="25" t="str">
        <f t="shared" si="5"/>
        <v>vul in</v>
      </c>
      <c r="E15" s="58" t="s">
        <v>543</v>
      </c>
      <c r="F15" s="60"/>
      <c r="G15" s="25" t="str">
        <f t="shared" si="0"/>
        <v>vul in</v>
      </c>
      <c r="H15" s="58" t="s">
        <v>569</v>
      </c>
      <c r="I15" s="51"/>
      <c r="J15" s="25" t="str">
        <f t="shared" si="1"/>
        <v>vul in</v>
      </c>
      <c r="K15" s="17" t="s">
        <v>596</v>
      </c>
      <c r="L15" s="3">
        <f t="shared" si="2"/>
        <v>0</v>
      </c>
      <c r="M15" s="3">
        <f t="shared" si="3"/>
        <v>0</v>
      </c>
      <c r="N15" s="3">
        <f t="shared" si="4"/>
        <v>0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s="19" customFormat="1" ht="14.25" thickBot="1" thickTop="1">
      <c r="A16" s="39"/>
      <c r="B16" s="41" t="s">
        <v>516</v>
      </c>
      <c r="C16" s="60"/>
      <c r="D16" s="25" t="str">
        <f t="shared" si="5"/>
        <v>vul in</v>
      </c>
      <c r="E16" s="58" t="s">
        <v>544</v>
      </c>
      <c r="F16" s="60"/>
      <c r="G16" s="25" t="str">
        <f t="shared" si="0"/>
        <v>vul in</v>
      </c>
      <c r="H16" s="58" t="s">
        <v>570</v>
      </c>
      <c r="I16" s="60"/>
      <c r="J16" s="25" t="str">
        <f t="shared" si="1"/>
        <v>vul in</v>
      </c>
      <c r="K16" s="17" t="s">
        <v>597</v>
      </c>
      <c r="L16" s="3">
        <f t="shared" si="2"/>
        <v>0</v>
      </c>
      <c r="M16" s="3">
        <f t="shared" si="3"/>
        <v>0</v>
      </c>
      <c r="N16" s="3">
        <f t="shared" si="4"/>
        <v>0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s="19" customFormat="1" ht="14.25" thickBot="1" thickTop="1">
      <c r="A17" s="39"/>
      <c r="B17" s="41" t="s">
        <v>517</v>
      </c>
      <c r="C17" s="60"/>
      <c r="D17" s="25" t="str">
        <f t="shared" si="5"/>
        <v>vul in</v>
      </c>
      <c r="E17" s="58" t="s">
        <v>545</v>
      </c>
      <c r="F17" s="60"/>
      <c r="G17" s="25" t="str">
        <f t="shared" si="0"/>
        <v>vul in</v>
      </c>
      <c r="H17" s="58" t="s">
        <v>571</v>
      </c>
      <c r="I17" s="60"/>
      <c r="J17" s="25" t="str">
        <f t="shared" si="1"/>
        <v>vul in</v>
      </c>
      <c r="K17" s="17" t="s">
        <v>598</v>
      </c>
      <c r="L17" s="3">
        <f t="shared" si="2"/>
        <v>0</v>
      </c>
      <c r="M17" s="3">
        <f t="shared" si="3"/>
        <v>0</v>
      </c>
      <c r="N17" s="3">
        <f t="shared" si="4"/>
        <v>0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s="19" customFormat="1" ht="14.25" thickBot="1" thickTop="1">
      <c r="A18" s="39"/>
      <c r="B18" s="41" t="s">
        <v>518</v>
      </c>
      <c r="C18" s="60"/>
      <c r="D18" s="25" t="str">
        <f t="shared" si="5"/>
        <v>vul in</v>
      </c>
      <c r="E18" s="58" t="s">
        <v>546</v>
      </c>
      <c r="F18" s="60"/>
      <c r="G18" s="25" t="str">
        <f t="shared" si="0"/>
        <v>vul in</v>
      </c>
      <c r="H18" s="58" t="s">
        <v>572</v>
      </c>
      <c r="I18" s="60"/>
      <c r="J18" s="25" t="str">
        <f t="shared" si="1"/>
        <v>vul in</v>
      </c>
      <c r="K18" s="17" t="s">
        <v>599</v>
      </c>
      <c r="L18" s="3">
        <f t="shared" si="2"/>
        <v>0</v>
      </c>
      <c r="M18" s="3">
        <f t="shared" si="3"/>
        <v>0</v>
      </c>
      <c r="N18" s="3">
        <f t="shared" si="4"/>
        <v>0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s="19" customFormat="1" ht="14.25" thickBot="1" thickTop="1">
      <c r="A19" s="39"/>
      <c r="B19" s="42" t="s">
        <v>15</v>
      </c>
      <c r="C19" s="63"/>
      <c r="D19" s="25" t="str">
        <f t="shared" si="5"/>
        <v>vul in</v>
      </c>
      <c r="E19" s="59" t="s">
        <v>40</v>
      </c>
      <c r="F19" s="63"/>
      <c r="G19" s="25" t="str">
        <f t="shared" si="0"/>
        <v>vul in</v>
      </c>
      <c r="H19" s="59" t="s">
        <v>73</v>
      </c>
      <c r="I19" s="61"/>
      <c r="J19" s="25" t="str">
        <f t="shared" si="1"/>
        <v>vul in</v>
      </c>
      <c r="K19" s="59" t="s">
        <v>103</v>
      </c>
      <c r="L19" s="3">
        <f t="shared" si="2"/>
        <v>0</v>
      </c>
      <c r="M19" s="3">
        <f t="shared" si="3"/>
        <v>0</v>
      </c>
      <c r="N19" s="3">
        <f t="shared" si="4"/>
        <v>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s="19" customFormat="1" ht="14.25" thickBot="1" thickTop="1">
      <c r="A20" s="39"/>
      <c r="B20" s="41" t="s">
        <v>519</v>
      </c>
      <c r="C20" s="60"/>
      <c r="D20" s="25" t="str">
        <f t="shared" si="5"/>
        <v>vul in</v>
      </c>
      <c r="E20" s="58" t="s">
        <v>547</v>
      </c>
      <c r="F20" s="60"/>
      <c r="G20" s="25" t="str">
        <f t="shared" si="0"/>
        <v>vul in</v>
      </c>
      <c r="H20" s="58" t="s">
        <v>573</v>
      </c>
      <c r="I20" s="51"/>
      <c r="J20" s="25" t="str">
        <f t="shared" si="1"/>
        <v>vul in</v>
      </c>
      <c r="K20" s="17" t="s">
        <v>600</v>
      </c>
      <c r="L20" s="3">
        <f t="shared" si="2"/>
        <v>0</v>
      </c>
      <c r="M20" s="3">
        <f t="shared" si="3"/>
        <v>0</v>
      </c>
      <c r="N20" s="3">
        <f t="shared" si="4"/>
        <v>0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s="19" customFormat="1" ht="14.25" thickBot="1" thickTop="1">
      <c r="A21" s="39"/>
      <c r="B21" s="41" t="s">
        <v>514</v>
      </c>
      <c r="C21" s="60"/>
      <c r="D21" s="25" t="str">
        <f t="shared" si="5"/>
        <v>vul in</v>
      </c>
      <c r="E21" s="58" t="s">
        <v>542</v>
      </c>
      <c r="F21" s="60"/>
      <c r="G21" s="25" t="str">
        <f t="shared" si="0"/>
        <v>vul in</v>
      </c>
      <c r="H21" s="58" t="s">
        <v>568</v>
      </c>
      <c r="I21" s="60"/>
      <c r="J21" s="25" t="str">
        <f t="shared" si="1"/>
        <v>vul in</v>
      </c>
      <c r="K21" s="17" t="s">
        <v>595</v>
      </c>
      <c r="L21" s="3">
        <f t="shared" si="2"/>
        <v>0</v>
      </c>
      <c r="M21" s="3">
        <f t="shared" si="3"/>
        <v>0</v>
      </c>
      <c r="N21" s="3">
        <f t="shared" si="4"/>
        <v>0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s="19" customFormat="1" ht="14.25" thickBot="1" thickTop="1">
      <c r="A22" s="39"/>
      <c r="B22" s="41" t="s">
        <v>520</v>
      </c>
      <c r="C22" s="60"/>
      <c r="D22" s="25" t="str">
        <f t="shared" si="5"/>
        <v>vul in</v>
      </c>
      <c r="E22" s="58" t="s">
        <v>548</v>
      </c>
      <c r="F22" s="60"/>
      <c r="G22" s="25" t="str">
        <f t="shared" si="0"/>
        <v>vul in</v>
      </c>
      <c r="H22" s="58" t="s">
        <v>574</v>
      </c>
      <c r="I22" s="60"/>
      <c r="J22" s="25" t="str">
        <f t="shared" si="1"/>
        <v>vul in</v>
      </c>
      <c r="K22" s="17" t="s">
        <v>601</v>
      </c>
      <c r="L22" s="3">
        <f t="shared" si="2"/>
        <v>0</v>
      </c>
      <c r="M22" s="3">
        <f t="shared" si="3"/>
        <v>0</v>
      </c>
      <c r="N22" s="3">
        <f t="shared" si="4"/>
        <v>0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</row>
    <row r="23" spans="1:27" s="19" customFormat="1" ht="14.25" thickBot="1" thickTop="1">
      <c r="A23" s="39"/>
      <c r="B23" s="41" t="s">
        <v>521</v>
      </c>
      <c r="C23" s="60"/>
      <c r="D23" s="25" t="str">
        <f t="shared" si="5"/>
        <v>vul in</v>
      </c>
      <c r="E23" s="58" t="s">
        <v>549</v>
      </c>
      <c r="F23" s="60"/>
      <c r="G23" s="25" t="str">
        <f t="shared" si="0"/>
        <v>vul in</v>
      </c>
      <c r="H23" s="58" t="s">
        <v>575</v>
      </c>
      <c r="I23" s="60"/>
      <c r="J23" s="25" t="str">
        <f t="shared" si="1"/>
        <v>vul in</v>
      </c>
      <c r="K23" s="17" t="s">
        <v>602</v>
      </c>
      <c r="L23" s="3">
        <f t="shared" si="2"/>
        <v>0</v>
      </c>
      <c r="M23" s="3">
        <f t="shared" si="3"/>
        <v>0</v>
      </c>
      <c r="N23" s="3">
        <f t="shared" si="4"/>
        <v>0</v>
      </c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</row>
    <row r="24" spans="1:27" s="19" customFormat="1" ht="14.25" thickBot="1" thickTop="1">
      <c r="A24" s="39"/>
      <c r="B24" s="42" t="s">
        <v>522</v>
      </c>
      <c r="C24" s="63"/>
      <c r="D24" s="25" t="str">
        <f t="shared" si="5"/>
        <v>vul in</v>
      </c>
      <c r="E24" s="59" t="s">
        <v>550</v>
      </c>
      <c r="F24" s="63"/>
      <c r="G24" s="25" t="str">
        <f t="shared" si="0"/>
        <v>vul in</v>
      </c>
      <c r="H24" s="59" t="s">
        <v>576</v>
      </c>
      <c r="I24" s="61"/>
      <c r="J24" s="25" t="str">
        <f t="shared" si="1"/>
        <v>vul in</v>
      </c>
      <c r="K24" s="59" t="s">
        <v>603</v>
      </c>
      <c r="L24" s="3">
        <f t="shared" si="2"/>
        <v>0</v>
      </c>
      <c r="M24" s="3">
        <f t="shared" si="3"/>
        <v>0</v>
      </c>
      <c r="N24" s="3">
        <f t="shared" si="4"/>
        <v>0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s="19" customFormat="1" ht="14.25" thickBot="1" thickTop="1">
      <c r="A25" s="39"/>
      <c r="B25" s="41" t="s">
        <v>523</v>
      </c>
      <c r="C25" s="60"/>
      <c r="D25" s="25" t="str">
        <f t="shared" si="5"/>
        <v>vul in</v>
      </c>
      <c r="E25" s="58" t="s">
        <v>551</v>
      </c>
      <c r="F25" s="60"/>
      <c r="G25" s="25" t="str">
        <f t="shared" si="0"/>
        <v>vul in</v>
      </c>
      <c r="H25" s="58" t="s">
        <v>577</v>
      </c>
      <c r="I25" s="51"/>
      <c r="J25" s="25" t="str">
        <f t="shared" si="1"/>
        <v>vul in</v>
      </c>
      <c r="K25" s="17" t="s">
        <v>604</v>
      </c>
      <c r="L25" s="3">
        <f t="shared" si="2"/>
        <v>0</v>
      </c>
      <c r="M25" s="3">
        <f t="shared" si="3"/>
        <v>0</v>
      </c>
      <c r="N25" s="3">
        <f t="shared" si="4"/>
        <v>0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s="19" customFormat="1" ht="14.25" thickBot="1" thickTop="1">
      <c r="A26" s="39"/>
      <c r="B26" s="41" t="s">
        <v>524</v>
      </c>
      <c r="C26" s="60"/>
      <c r="D26" s="25" t="str">
        <f t="shared" si="5"/>
        <v>vul in</v>
      </c>
      <c r="E26" s="58" t="s">
        <v>552</v>
      </c>
      <c r="F26" s="60"/>
      <c r="G26" s="25" t="str">
        <f t="shared" si="0"/>
        <v>vul in</v>
      </c>
      <c r="H26" s="58" t="s">
        <v>578</v>
      </c>
      <c r="I26" s="60"/>
      <c r="J26" s="25" t="str">
        <f t="shared" si="1"/>
        <v>vul in</v>
      </c>
      <c r="K26" s="17" t="s">
        <v>605</v>
      </c>
      <c r="L26" s="3">
        <f t="shared" si="2"/>
        <v>0</v>
      </c>
      <c r="M26" s="3">
        <f t="shared" si="3"/>
        <v>0</v>
      </c>
      <c r="N26" s="3">
        <f t="shared" si="4"/>
        <v>0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s="19" customFormat="1" ht="14.25" thickBot="1" thickTop="1">
      <c r="A27" s="39"/>
      <c r="B27" s="41" t="s">
        <v>525</v>
      </c>
      <c r="C27" s="60"/>
      <c r="D27" s="25" t="str">
        <f t="shared" si="5"/>
        <v>vul in</v>
      </c>
      <c r="E27" s="58" t="s">
        <v>553</v>
      </c>
      <c r="F27" s="60"/>
      <c r="G27" s="25" t="str">
        <f t="shared" si="0"/>
        <v>vul in</v>
      </c>
      <c r="H27" s="58" t="s">
        <v>579</v>
      </c>
      <c r="I27" s="60"/>
      <c r="J27" s="25" t="str">
        <f t="shared" si="1"/>
        <v>vul in</v>
      </c>
      <c r="K27" s="17" t="s">
        <v>606</v>
      </c>
      <c r="L27" s="3">
        <f t="shared" si="2"/>
        <v>0</v>
      </c>
      <c r="M27" s="3">
        <f t="shared" si="3"/>
        <v>0</v>
      </c>
      <c r="N27" s="3">
        <f t="shared" si="4"/>
        <v>0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s="19" customFormat="1" ht="14.25" thickBot="1" thickTop="1">
      <c r="A28" s="39"/>
      <c r="B28" s="41" t="s">
        <v>526</v>
      </c>
      <c r="C28" s="60"/>
      <c r="D28" s="25" t="str">
        <f t="shared" si="5"/>
        <v>vul in</v>
      </c>
      <c r="E28" s="58" t="s">
        <v>554</v>
      </c>
      <c r="F28" s="60"/>
      <c r="G28" s="25" t="str">
        <f t="shared" si="0"/>
        <v>vul in</v>
      </c>
      <c r="H28" s="58" t="s">
        <v>580</v>
      </c>
      <c r="I28" s="60"/>
      <c r="J28" s="25" t="str">
        <f t="shared" si="1"/>
        <v>vul in</v>
      </c>
      <c r="K28" s="17" t="s">
        <v>607</v>
      </c>
      <c r="L28" s="3">
        <f t="shared" si="2"/>
        <v>0</v>
      </c>
      <c r="M28" s="3">
        <f t="shared" si="3"/>
        <v>0</v>
      </c>
      <c r="N28" s="3">
        <f t="shared" si="4"/>
        <v>0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s="19" customFormat="1" ht="14.25" thickBot="1" thickTop="1">
      <c r="A29" s="39"/>
      <c r="B29" s="42" t="s">
        <v>527</v>
      </c>
      <c r="C29" s="63"/>
      <c r="D29" s="25" t="str">
        <f t="shared" si="5"/>
        <v>vul in</v>
      </c>
      <c r="E29" s="59" t="s">
        <v>555</v>
      </c>
      <c r="F29" s="63"/>
      <c r="G29" s="25" t="str">
        <f t="shared" si="0"/>
        <v>vul in</v>
      </c>
      <c r="H29" s="59" t="s">
        <v>581</v>
      </c>
      <c r="I29" s="61"/>
      <c r="J29" s="25" t="str">
        <f t="shared" si="1"/>
        <v>vul in</v>
      </c>
      <c r="K29" s="59" t="s">
        <v>608</v>
      </c>
      <c r="L29" s="3">
        <f t="shared" si="2"/>
        <v>0</v>
      </c>
      <c r="M29" s="3">
        <f t="shared" si="3"/>
        <v>0</v>
      </c>
      <c r="N29" s="3">
        <f t="shared" si="4"/>
        <v>0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s="19" customFormat="1" ht="14.25" thickBot="1" thickTop="1">
      <c r="A30" s="39"/>
      <c r="B30" s="41" t="s">
        <v>528</v>
      </c>
      <c r="C30" s="60"/>
      <c r="D30" s="25" t="str">
        <f t="shared" si="5"/>
        <v>vul in</v>
      </c>
      <c r="E30" s="58" t="s">
        <v>556</v>
      </c>
      <c r="F30" s="60"/>
      <c r="G30" s="25" t="str">
        <f t="shared" si="0"/>
        <v>vul in</v>
      </c>
      <c r="H30" s="58" t="s">
        <v>582</v>
      </c>
      <c r="I30" s="51"/>
      <c r="J30" s="25" t="str">
        <f t="shared" si="1"/>
        <v>vul in</v>
      </c>
      <c r="K30" s="17" t="s">
        <v>609</v>
      </c>
      <c r="L30" s="3">
        <f t="shared" si="2"/>
        <v>0</v>
      </c>
      <c r="M30" s="3">
        <f t="shared" si="3"/>
        <v>0</v>
      </c>
      <c r="N30" s="3">
        <f t="shared" si="4"/>
        <v>0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s="19" customFormat="1" ht="14.25" thickBot="1" thickTop="1">
      <c r="A31" s="39"/>
      <c r="B31" s="41" t="s">
        <v>529</v>
      </c>
      <c r="C31" s="60"/>
      <c r="D31" s="25" t="str">
        <f t="shared" si="5"/>
        <v>vul in</v>
      </c>
      <c r="E31" s="58" t="s">
        <v>557</v>
      </c>
      <c r="F31" s="60"/>
      <c r="G31" s="25" t="str">
        <f t="shared" si="0"/>
        <v>vul in</v>
      </c>
      <c r="H31" s="58" t="s">
        <v>583</v>
      </c>
      <c r="I31" s="60"/>
      <c r="J31" s="25" t="str">
        <f t="shared" si="1"/>
        <v>vul in</v>
      </c>
      <c r="K31" s="17" t="s">
        <v>610</v>
      </c>
      <c r="L31" s="3">
        <f t="shared" si="2"/>
        <v>0</v>
      </c>
      <c r="M31" s="3">
        <f t="shared" si="3"/>
        <v>0</v>
      </c>
      <c r="N31" s="3">
        <f t="shared" si="4"/>
        <v>0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s="19" customFormat="1" ht="14.25" thickBot="1" thickTop="1">
      <c r="A32" s="39"/>
      <c r="B32" s="41" t="s">
        <v>530</v>
      </c>
      <c r="C32" s="60"/>
      <c r="D32" s="25" t="str">
        <f t="shared" si="5"/>
        <v>vul in</v>
      </c>
      <c r="E32" s="58" t="s">
        <v>558</v>
      </c>
      <c r="F32" s="60"/>
      <c r="G32" s="25" t="str">
        <f t="shared" si="0"/>
        <v>vul in</v>
      </c>
      <c r="H32" s="58" t="s">
        <v>584</v>
      </c>
      <c r="I32" s="60"/>
      <c r="J32" s="25" t="str">
        <f t="shared" si="1"/>
        <v>vul in</v>
      </c>
      <c r="K32" s="17" t="s">
        <v>611</v>
      </c>
      <c r="L32" s="3">
        <f t="shared" si="2"/>
        <v>0</v>
      </c>
      <c r="M32" s="3">
        <f t="shared" si="3"/>
        <v>0</v>
      </c>
      <c r="N32" s="3">
        <f t="shared" si="4"/>
        <v>0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s="19" customFormat="1" ht="14.25" thickBot="1" thickTop="1">
      <c r="A33" s="39"/>
      <c r="B33" s="41" t="s">
        <v>531</v>
      </c>
      <c r="C33" s="60"/>
      <c r="D33" s="25" t="str">
        <f t="shared" si="5"/>
        <v>vul in</v>
      </c>
      <c r="E33" s="58" t="s">
        <v>559</v>
      </c>
      <c r="F33" s="60"/>
      <c r="G33" s="25" t="str">
        <f t="shared" si="0"/>
        <v>vul in</v>
      </c>
      <c r="H33" s="58" t="s">
        <v>585</v>
      </c>
      <c r="I33" s="60"/>
      <c r="J33" s="25" t="str">
        <f t="shared" si="1"/>
        <v>vul in</v>
      </c>
      <c r="K33" s="17" t="s">
        <v>612</v>
      </c>
      <c r="L33" s="3">
        <f t="shared" si="2"/>
        <v>0</v>
      </c>
      <c r="M33" s="3">
        <f t="shared" si="3"/>
        <v>0</v>
      </c>
      <c r="N33" s="3">
        <f t="shared" si="4"/>
        <v>0</v>
      </c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s="19" customFormat="1" ht="14.25" thickBot="1" thickTop="1">
      <c r="A34" s="39"/>
      <c r="B34" s="42" t="s">
        <v>532</v>
      </c>
      <c r="C34" s="63"/>
      <c r="D34" s="26" t="str">
        <f t="shared" si="5"/>
        <v>vul in</v>
      </c>
      <c r="E34" s="59" t="s">
        <v>560</v>
      </c>
      <c r="F34" s="63"/>
      <c r="G34" s="26" t="str">
        <f t="shared" si="0"/>
        <v>vul in</v>
      </c>
      <c r="H34" s="59" t="s">
        <v>586</v>
      </c>
      <c r="I34" s="61"/>
      <c r="J34" s="26" t="str">
        <f t="shared" si="1"/>
        <v>vul in</v>
      </c>
      <c r="K34" s="59" t="s">
        <v>613</v>
      </c>
      <c r="L34" s="3">
        <f t="shared" si="2"/>
        <v>0</v>
      </c>
      <c r="M34" s="3">
        <f t="shared" si="3"/>
        <v>0</v>
      </c>
      <c r="N34" s="3">
        <f t="shared" si="4"/>
        <v>0</v>
      </c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ht="14.25" thickBot="1" thickTop="1">
      <c r="A35" s="29"/>
      <c r="B35" s="29"/>
      <c r="C35" s="30"/>
      <c r="D35" s="30"/>
      <c r="E35" s="30"/>
      <c r="F35" s="30"/>
      <c r="G35" s="30"/>
      <c r="H35" s="30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1:27" ht="14.25" thickBot="1" thickTop="1">
      <c r="A36" s="29"/>
      <c r="B36" s="29"/>
      <c r="C36" s="30"/>
      <c r="D36" s="30"/>
      <c r="E36" s="30"/>
      <c r="F36" s="30"/>
      <c r="G36" s="30"/>
      <c r="H36" s="30"/>
      <c r="I36" s="29"/>
      <c r="J36" s="29"/>
      <c r="K36" s="29"/>
      <c r="L36" s="8">
        <f>SUM(L5:L34)</f>
        <v>0</v>
      </c>
      <c r="M36" s="8">
        <f>SUM(M5:M34)</f>
        <v>0</v>
      </c>
      <c r="N36" s="8">
        <f>SUM(N5:N34)</f>
        <v>0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</row>
    <row r="37" spans="1:27" ht="19.5" thickBot="1" thickTop="1">
      <c r="A37" s="29"/>
      <c r="B37" s="22" t="s">
        <v>130</v>
      </c>
      <c r="C37" s="23"/>
      <c r="D37" s="24"/>
      <c r="E37" s="45"/>
      <c r="F37" s="27"/>
      <c r="G37" s="28"/>
      <c r="H37" s="30"/>
      <c r="I37" s="29"/>
      <c r="J37" s="29"/>
      <c r="K37" s="29"/>
      <c r="L37" s="43" t="s">
        <v>129</v>
      </c>
      <c r="M37" s="43" t="s">
        <v>129</v>
      </c>
      <c r="N37" s="43" t="s">
        <v>129</v>
      </c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</row>
    <row r="38" spans="1:27" ht="14.25" thickBot="1" thickTop="1">
      <c r="A38" s="29"/>
      <c r="B38" s="29"/>
      <c r="C38" s="30"/>
      <c r="D38" s="30"/>
      <c r="E38" s="30"/>
      <c r="F38" s="30"/>
      <c r="G38" s="30"/>
      <c r="H38" s="30"/>
      <c r="I38" s="29"/>
      <c r="J38" s="29"/>
      <c r="K38" s="29"/>
      <c r="L38" s="35"/>
      <c r="M38" s="35"/>
      <c r="N38" s="35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</row>
    <row r="39" spans="1:27" ht="14.25" thickBot="1" thickTop="1">
      <c r="A39" s="29"/>
      <c r="B39" s="31" t="s">
        <v>131</v>
      </c>
      <c r="C39" s="32"/>
      <c r="D39" s="64" t="str">
        <f>IF(L36&gt;27,"proficiat",IF(L36&gt;24,"zeer goed",IF(L36&lt;15,"onvoldoende",IF(L36&lt;21,"nipt voldoende",IF(L36&lt;25,"goed zo")))))</f>
        <v>onvoldoende</v>
      </c>
      <c r="E39" s="65"/>
      <c r="F39" s="66"/>
      <c r="G39" s="30"/>
      <c r="H39" s="30"/>
      <c r="I39" s="29"/>
      <c r="J39" s="29"/>
      <c r="K39" s="29"/>
      <c r="L39" s="29"/>
      <c r="M39" s="29"/>
      <c r="N39" s="29"/>
      <c r="O39" s="44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</row>
    <row r="40" spans="1:27" ht="17.25" thickBot="1" thickTop="1">
      <c r="A40" s="29"/>
      <c r="B40" s="33" t="s">
        <v>132</v>
      </c>
      <c r="C40" s="34"/>
      <c r="D40" s="64" t="str">
        <f>IF(M36&gt;27,"proficiat",IF(M36&gt;24,"zeer goed",IF(M36&lt;15,"onvoldoende",IF(M36&lt;21,"nipt voldoende",IF(M36&lt;25,"goed zo")))))</f>
        <v>onvoldoende</v>
      </c>
      <c r="E40" s="65"/>
      <c r="F40" s="66"/>
      <c r="G40" s="30"/>
      <c r="H40" s="30"/>
      <c r="I40" s="29"/>
      <c r="J40" s="29"/>
      <c r="K40" s="29"/>
      <c r="L40" s="29"/>
      <c r="M40" s="29"/>
      <c r="N40" s="29"/>
      <c r="O40" s="37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</row>
    <row r="41" spans="1:27" ht="14.25" thickBot="1" thickTop="1">
      <c r="A41" s="29"/>
      <c r="B41" s="31" t="s">
        <v>133</v>
      </c>
      <c r="C41" s="32"/>
      <c r="D41" s="64" t="str">
        <f>IF(N36&gt;27,"proficiat",IF(N36&gt;24,"zeer goed",IF(N36&lt;15,"onvoldoende",IF(N36&lt;21,"nipt voldoende",IF(N36&lt;25,"goed zo")))))</f>
        <v>onvoldoende</v>
      </c>
      <c r="E41" s="65"/>
      <c r="F41" s="66"/>
      <c r="G41" s="30"/>
      <c r="H41" s="30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</row>
    <row r="42" spans="1:27" ht="13.5" thickTop="1">
      <c r="A42" s="29"/>
      <c r="B42" s="29"/>
      <c r="C42" s="30"/>
      <c r="D42" s="30"/>
      <c r="E42" s="30"/>
      <c r="F42" s="30"/>
      <c r="G42" s="30"/>
      <c r="H42" s="30"/>
      <c r="I42" s="29"/>
      <c r="J42" s="29"/>
      <c r="K42" s="29"/>
      <c r="L42" s="29"/>
      <c r="M42" s="29"/>
      <c r="N42" s="29"/>
      <c r="O42" s="38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</row>
    <row r="43" spans="1:27" ht="12.75">
      <c r="A43" s="29"/>
      <c r="B43" s="29"/>
      <c r="C43" s="30"/>
      <c r="D43" s="30"/>
      <c r="E43" s="30"/>
      <c r="F43" s="30"/>
      <c r="G43" s="30"/>
      <c r="H43" s="30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</row>
    <row r="44" spans="1:27" ht="12.75">
      <c r="A44" s="29"/>
      <c r="B44" s="29"/>
      <c r="C44" s="30"/>
      <c r="D44" s="30"/>
      <c r="E44" s="30"/>
      <c r="F44" s="30"/>
      <c r="G44" s="30"/>
      <c r="H44" s="30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</row>
    <row r="45" spans="1:27" ht="12.75">
      <c r="A45" s="29"/>
      <c r="B45" s="29"/>
      <c r="C45" s="30"/>
      <c r="D45" s="30"/>
      <c r="E45" s="30"/>
      <c r="F45" s="30"/>
      <c r="G45" s="30"/>
      <c r="H45" s="30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</row>
    <row r="46" spans="1:27" ht="12.75">
      <c r="A46" s="29"/>
      <c r="B46" s="29"/>
      <c r="C46" s="30"/>
      <c r="D46" s="30"/>
      <c r="E46" s="30"/>
      <c r="F46" s="30"/>
      <c r="G46" s="30"/>
      <c r="H46" s="30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ht="12.75">
      <c r="A47" s="29"/>
      <c r="B47" s="29"/>
      <c r="C47" s="30"/>
      <c r="D47" s="30"/>
      <c r="E47" s="30"/>
      <c r="F47" s="30"/>
      <c r="G47" s="30"/>
      <c r="H47" s="30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ht="12.75">
      <c r="A48" s="29"/>
      <c r="B48" s="29"/>
      <c r="C48" s="30"/>
      <c r="D48" s="30"/>
      <c r="E48" s="30"/>
      <c r="F48" s="30"/>
      <c r="G48" s="30"/>
      <c r="H48" s="30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1:27" ht="12.75">
      <c r="A49" s="29"/>
      <c r="B49" s="29"/>
      <c r="C49" s="30"/>
      <c r="D49" s="30"/>
      <c r="E49" s="30"/>
      <c r="F49" s="30"/>
      <c r="G49" s="30"/>
      <c r="H49" s="30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</row>
    <row r="50" spans="1:27" ht="12.75">
      <c r="A50" s="29"/>
      <c r="B50" s="29"/>
      <c r="C50" s="30"/>
      <c r="D50" s="30"/>
      <c r="E50" s="30"/>
      <c r="F50" s="30"/>
      <c r="G50" s="30"/>
      <c r="H50" s="30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ht="12.75">
      <c r="A51" s="29"/>
      <c r="B51" s="29"/>
      <c r="C51" s="30"/>
      <c r="D51" s="30"/>
      <c r="E51" s="30"/>
      <c r="F51" s="30"/>
      <c r="G51" s="30"/>
      <c r="H51" s="30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27" ht="12.75">
      <c r="A52" s="29"/>
      <c r="B52" s="29"/>
      <c r="C52" s="30"/>
      <c r="D52" s="30"/>
      <c r="E52" s="30"/>
      <c r="F52" s="30"/>
      <c r="G52" s="30"/>
      <c r="H52" s="30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1:27" ht="12.75">
      <c r="A53" s="29"/>
      <c r="B53" s="29"/>
      <c r="C53" s="30"/>
      <c r="D53" s="30"/>
      <c r="E53" s="30"/>
      <c r="F53" s="30"/>
      <c r="G53" s="30"/>
      <c r="H53" s="30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</row>
    <row r="54" spans="1:27" ht="12.75">
      <c r="A54" s="29"/>
      <c r="B54" s="29"/>
      <c r="C54" s="30"/>
      <c r="D54" s="30"/>
      <c r="E54" s="30"/>
      <c r="F54" s="30"/>
      <c r="G54" s="30"/>
      <c r="H54" s="30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</row>
    <row r="55" spans="1:27" ht="12.75">
      <c r="A55" s="29"/>
      <c r="B55" s="29"/>
      <c r="C55" s="30"/>
      <c r="D55" s="30"/>
      <c r="E55" s="30"/>
      <c r="F55" s="30"/>
      <c r="G55" s="30"/>
      <c r="H55" s="30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1:27" ht="12.75">
      <c r="A56" s="29"/>
      <c r="B56" s="29"/>
      <c r="C56" s="30"/>
      <c r="D56" s="30"/>
      <c r="E56" s="30"/>
      <c r="F56" s="30"/>
      <c r="G56" s="30"/>
      <c r="H56" s="30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</row>
    <row r="57" spans="1:27" ht="12.75">
      <c r="A57" s="29"/>
      <c r="B57" s="29"/>
      <c r="C57" s="30"/>
      <c r="D57" s="30"/>
      <c r="E57" s="30"/>
      <c r="F57" s="30"/>
      <c r="G57" s="30"/>
      <c r="H57" s="30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1:27" ht="12.75">
      <c r="A58" s="29"/>
      <c r="B58" s="29"/>
      <c r="C58" s="30"/>
      <c r="D58" s="30"/>
      <c r="E58" s="30"/>
      <c r="F58" s="30"/>
      <c r="G58" s="30"/>
      <c r="H58" s="30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1:27" ht="12.75">
      <c r="A59" s="29"/>
      <c r="B59" s="29"/>
      <c r="C59" s="30"/>
      <c r="D59" s="30"/>
      <c r="E59" s="30"/>
      <c r="F59" s="30"/>
      <c r="G59" s="30"/>
      <c r="H59" s="30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1:27" ht="12.75">
      <c r="A60" s="29"/>
      <c r="B60" s="29"/>
      <c r="C60" s="30"/>
      <c r="D60" s="30"/>
      <c r="E60" s="30"/>
      <c r="F60" s="30"/>
      <c r="G60" s="30"/>
      <c r="H60" s="30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1:27" ht="12.75">
      <c r="A61" s="29"/>
      <c r="B61" s="29"/>
      <c r="C61" s="30"/>
      <c r="D61" s="30"/>
      <c r="E61" s="30"/>
      <c r="F61" s="30"/>
      <c r="G61" s="30"/>
      <c r="H61" s="30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1:27" ht="12.75">
      <c r="A62" s="29"/>
      <c r="B62" s="29"/>
      <c r="C62" s="30"/>
      <c r="D62" s="30"/>
      <c r="E62" s="30"/>
      <c r="F62" s="30"/>
      <c r="G62" s="30"/>
      <c r="H62" s="30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</row>
    <row r="63" spans="1:27" ht="12.75">
      <c r="A63" s="29"/>
      <c r="B63" s="29"/>
      <c r="C63" s="30"/>
      <c r="D63" s="30"/>
      <c r="E63" s="30"/>
      <c r="F63" s="30"/>
      <c r="G63" s="30"/>
      <c r="H63" s="30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</row>
    <row r="64" spans="1:27" ht="12.75">
      <c r="A64" s="29"/>
      <c r="B64" s="29"/>
      <c r="C64" s="30"/>
      <c r="D64" s="30"/>
      <c r="E64" s="30"/>
      <c r="F64" s="30"/>
      <c r="G64" s="30"/>
      <c r="H64" s="30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1:27" ht="12.75">
      <c r="A65" s="29"/>
      <c r="B65" s="29"/>
      <c r="C65" s="30"/>
      <c r="D65" s="30"/>
      <c r="E65" s="30"/>
      <c r="F65" s="30"/>
      <c r="G65" s="30"/>
      <c r="H65" s="30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</row>
    <row r="66" spans="1:27" ht="12.75">
      <c r="A66" s="29"/>
      <c r="B66" s="29"/>
      <c r="C66" s="30"/>
      <c r="D66" s="30"/>
      <c r="E66" s="30"/>
      <c r="F66" s="30"/>
      <c r="G66" s="30"/>
      <c r="H66" s="30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</sheetData>
  <sheetProtection password="8156" sheet="1" objects="1" scenarios="1"/>
  <mergeCells count="3">
    <mergeCell ref="D39:F39"/>
    <mergeCell ref="D40:F40"/>
    <mergeCell ref="D41:F41"/>
  </mergeCells>
  <conditionalFormatting sqref="L5:N34">
    <cfRule type="cellIs" priority="1" dxfId="0" operator="equal" stopIfTrue="1">
      <formula>0</formula>
    </cfRule>
    <cfRule type="cellIs" priority="2" dxfId="1" operator="equal" stopIfTrue="1">
      <formula>1</formula>
    </cfRule>
  </conditionalFormatting>
  <conditionalFormatting sqref="L36:N36">
    <cfRule type="cellIs" priority="3" dxfId="2" operator="lessThan" stopIfTrue="1">
      <formula>15</formula>
    </cfRule>
    <cfRule type="cellIs" priority="4" dxfId="0" operator="between" stopIfTrue="1">
      <formula>14</formula>
      <formula>22</formula>
    </cfRule>
    <cfRule type="cellIs" priority="5" dxfId="1" operator="greaterThan" stopIfTrue="1">
      <formula>21</formula>
    </cfRule>
  </conditionalFormatting>
  <conditionalFormatting sqref="D5:D34 G5:G34 J5:J34">
    <cfRule type="cellIs" priority="6" dxfId="1" operator="equal" stopIfTrue="1">
      <formula>"zeer goed"</formula>
    </cfRule>
    <cfRule type="cellIs" priority="7" dxfId="0" operator="equal" stopIfTrue="1">
      <formula>E5</formula>
    </cfRule>
  </conditionalFormatting>
  <conditionalFormatting sqref="D39:F41">
    <cfRule type="cellIs" priority="8" dxfId="1" operator="equal" stopIfTrue="1">
      <formula>"proficiat"</formula>
    </cfRule>
    <cfRule type="cellIs" priority="9" dxfId="2" operator="equal" stopIfTrue="1">
      <formula>"onvoldoende"</formula>
    </cfRule>
    <cfRule type="cellIs" priority="10" dxfId="3" operator="equal" stopIfTrue="1">
      <formula>"zeer goed"</formula>
    </cfRule>
  </conditionalFormatting>
  <printOptions/>
  <pageMargins left="0.75" right="0.75" top="1" bottom="1" header="0.5" footer="0.5"/>
  <pageSetup orientation="portrait" paperSize="9"/>
  <drawing r:id="rId4"/>
  <legacyDrawing r:id="rId3"/>
  <oleObjects>
    <oleObject progId="MS_ClipArt_Gallery" shapeId="131301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Kraeye Geert</dc:creator>
  <cp:keywords/>
  <dc:description/>
  <cp:lastModifiedBy>Dirk Hellebaut</cp:lastModifiedBy>
  <dcterms:created xsi:type="dcterms:W3CDTF">2000-01-25T15:41:40Z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